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Звіти 2022 нові форми\2023 затверджені\"/>
    </mc:Choice>
  </mc:AlternateContent>
  <bookViews>
    <workbookView xWindow="32760" yWindow="32760" windowWidth="13320" windowHeight="7020" tabRatio="831" firstSheet="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<sst xmlns="http://schemas.openxmlformats.org/spreadsheetml/2006/main" count="1978" uniqueCount="1093">
  <si>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</si>
  <si>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</si>
  <si>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</si>
  <si>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</si>
  <si>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</si>
  <si>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</si>
  <si>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</si>
  <si>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</si>
  <si>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</si>
  <si>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</si>
  <si>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</si>
  <si>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</si>
  <si>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</si>
  <si>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</si>
  <si>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</si>
  <si>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</si>
  <si>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</si>
  <si>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</si>
  <si>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</si>
  <si>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</si>
  <si>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</si>
  <si>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</si>
  <si>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</si>
  <si>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</si>
  <si>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</si>
  <si>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</si>
  <si>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</si>
  <si>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</si>
  <si>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</si>
  <si>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</si>
  <si>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</si>
  <si>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</si>
  <si>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</si>
  <si>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</si>
  <si>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</si>
  <si>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</si>
  <si>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</si>
  <si>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</si>
  <si>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</si>
  <si>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</si>
  <si>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</si>
  <si>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</si>
  <si>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</si>
  <si>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</si>
  <si>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</si>
  <si>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</si>
  <si>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</si>
  <si>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</si>
  <si>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</si>
  <si>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</si>
  <si>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</si>
  <si>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</si>
  <si>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</si>
  <si>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</si>
  <si>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</si>
  <si>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</si>
  <si>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</si>
  <si>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</si>
  <si>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</si>
  <si>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</si>
  <si>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</si>
  <si>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</si>
  <si>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</si>
  <si>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</si>
  <si>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</si>
  <si>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</si>
  <si>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</si>
  <si>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</si>
  <si>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</si>
  <si>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</si>
  <si>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</si>
  <si>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</si>
  <si>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</si>
  <si>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</si>
  <si>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</si>
  <si>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</si>
  <si>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</si>
  <si>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</si>
  <si>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</si>
  <si>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</si>
  <si>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</si>
  <si>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</si>
  <si>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</si>
  <si>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</si>
  <si>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</si>
  <si>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</si>
  <si>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</si>
  <si>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</si>
  <si>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</si>
  <si>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</si>
  <si>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</si>
  <si>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</si>
  <si>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</si>
  <si>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</si>
  <si>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</si>
  <si>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</si>
  <si>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</si>
  <si>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</si>
  <si>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</si>
  <si>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</si>
  <si>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</si>
  <si>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</si>
  <si>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</si>
  <si>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</si>
  <si>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</si>
  <si>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</si>
  <si>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</si>
  <si>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</si>
  <si>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</si>
  <si>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</si>
  <si>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</si>
  <si>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</si>
  <si>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</si>
  <si>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</si>
  <si>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</si>
  <si>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</si>
  <si>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</si>
  <si>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</si>
  <si>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</si>
  <si>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</si>
  <si>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</si>
  <si>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</si>
  <si>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</si>
  <si>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</si>
  <si>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</si>
  <si>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</si>
  <si>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</si>
  <si>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</si>
  <si>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</si>
  <si>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</si>
  <si>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</si>
  <si>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</si>
  <si>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</si>
  <si>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</si>
  <si>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</si>
  <si>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</si>
  <si>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</si>
  <si>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</si>
  <si>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</si>
  <si>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</si>
  <si>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</si>
  <si>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</si>
  <si>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</si>
  <si>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</si>
  <si>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</si>
  <si>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</si>
  <si>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</si>
  <si>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</si>
  <si>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</si>
  <si>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</si>
  <si>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</si>
  <si>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</si>
  <si>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</si>
  <si>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</si>
  <si>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</si>
  <si>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</si>
  <si>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</si>
  <si>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</si>
  <si>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</si>
  <si>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</si>
  <si>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</si>
  <si>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</si>
  <si>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</si>
  <si>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</si>
  <si>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</si>
  <si>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</si>
  <si>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</si>
  <si>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</si>
  <si>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</si>
  <si>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</si>
  <si>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</si>
  <si>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</si>
  <si>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</si>
  <si>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</si>
  <si>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</si>
  <si>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</si>
  <si>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</si>
  <si>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</si>
  <si>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</si>
  <si>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</si>
  <si>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</si>
  <si>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</si>
  <si>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</si>
  <si>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</si>
  <si>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</si>
  <si>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</si>
  <si>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</si>
  <si>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</si>
  <si>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</si>
  <si>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</si>
  <si>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</si>
  <si>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</si>
  <si>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</si>
  <si>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</si>
  <si>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</si>
  <si>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</si>
  <si>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</si>
  <si>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</si>
  <si>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</si>
  <si>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</si>
  <si>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</si>
  <si>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</si>
  <si>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</si>
  <si>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</si>
  <si>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</si>
  <si>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</si>
  <si>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</si>
  <si>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</si>
  <si>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</si>
  <si>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</si>
  <si>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</si>
  <si>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</si>
  <si>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</si>
  <si>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</si>
  <si>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</si>
  <si>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</si>
  <si>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</si>
  <si>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</si>
  <si>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</si>
  <si>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</si>
  <si>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</si>
  <si>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</si>
  <si>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</si>
  <si>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</si>
  <si>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</si>
  <si>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</si>
  <si>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</si>
  <si>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</si>
  <si>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</si>
  <si>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</si>
  <si>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</si>
  <si>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</si>
  <si>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</si>
  <si>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</si>
  <si>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</si>
  <si>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</si>
  <si>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</si>
  <si>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</si>
  <si>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</si>
  <si>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</si>
  <si>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</si>
  <si>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</si>
  <si>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</si>
  <si>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</si>
  <si>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</si>
  <si>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</si>
  <si>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</si>
  <si>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</si>
  <si>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</si>
  <si>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</si>
  <si>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</si>
  <si>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</si>
  <si>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</si>
  <si>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</si>
  <si>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</si>
  <si>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</si>
  <si>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</si>
  <si>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</si>
  <si>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</si>
  <si>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</si>
  <si>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</si>
  <si>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</si>
  <si>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</si>
  <si>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</si>
  <si>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</si>
  <si>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</si>
  <si>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</si>
  <si>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</si>
  <si>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</si>
  <si>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</si>
  <si>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</si>
  <si>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</si>
  <si>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</si>
  <si>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</si>
  <si>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</si>
  <si>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</si>
  <si>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</si>
  <si>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</si>
  <si>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</si>
  <si>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</si>
  <si>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</si>
  <si>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</si>
  <si>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</si>
  <si>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</si>
  <si>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</si>
  <si>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</si>
  <si>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</si>
  <si>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</si>
  <si>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</si>
  <si>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</si>
  <si>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</si>
  <si>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</si>
  <si>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</si>
  <si>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</si>
  <si>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</si>
  <si>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</si>
  <si>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</si>
  <si>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</si>
  <si>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</si>
  <si>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</si>
  <si>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</si>
  <si>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</si>
  <si>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</si>
  <si>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</si>
  <si>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</si>
  <si>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</si>
  <si>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</si>
  <si>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</si>
  <si>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</si>
  <si>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</si>
  <si>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</si>
  <si>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</si>
  <si>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</si>
  <si>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</si>
  <si>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</si>
  <si>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</si>
  <si>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</si>
  <si>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</si>
  <si>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</si>
  <si>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</si>
  <si>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</si>
  <si>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</si>
  <si>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</si>
  <si>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</si>
  <si>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</si>
  <si>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</si>
  <si>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</si>
  <si>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</si>
  <si>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</si>
  <si>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</si>
  <si>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</si>
  <si>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</si>
  <si>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</si>
  <si>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</si>
  <si>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</si>
  <si>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</si>
  <si>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</si>
  <si>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</si>
  <si>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</si>
  <si>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</si>
  <si>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</si>
  <si>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</si>
  <si>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</si>
  <si>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</si>
  <si>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</si>
  <si>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</si>
  <si>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</si>
  <si>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</si>
  <si>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</si>
  <si>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</si>
  <si>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</si>
  <si>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</si>
  <si>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</si>
  <si>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</si>
  <si>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</si>
  <si>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</si>
  <si>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</si>
  <si>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</si>
  <si>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</si>
  <si>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</si>
  <si>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</si>
  <si>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</si>
  <si>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</si>
  <si>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</si>
  <si>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</si>
  <si>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</si>
  <si>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</si>
  <si>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</si>
  <si>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</si>
  <si>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</si>
  <si>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</si>
  <si>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</si>
  <si>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</si>
  <si>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</si>
  <si>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</si>
  <si>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</si>
  <si>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</si>
  <si>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</si>
  <si>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</si>
  <si>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</si>
  <si>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</si>
  <si>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</si>
  <si>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</si>
  <si>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</si>
  <si>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</si>
  <si>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</si>
  <si>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</si>
  <si>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</si>
  <si>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</si>
  <si>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</si>
  <si>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</si>
  <si>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</si>
  <si>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</si>
  <si>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</si>
  <si>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</si>
  <si>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</si>
  <si>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</si>
  <si>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</si>
  <si>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</si>
  <si>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</si>
  <si>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</si>
  <si>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</si>
  <si>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</si>
  <si>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</si>
  <si>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</si>
  <si>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</si>
  <si>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</si>
  <si>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</si>
  <si>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</si>
  <si>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</si>
  <si>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</si>
  <si>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</si>
  <si>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</si>
  <si>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</si>
  <si>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</si>
  <si>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</si>
  <si>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</si>
  <si>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</si>
  <si>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</si>
  <si>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</si>
  <si>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</si>
  <si>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</si>
  <si>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</si>
  <si>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</si>
  <si>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</si>
  <si>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</si>
  <si>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</si>
  <si>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</si>
  <si>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</si>
  <si>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</si>
  <si>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</si>
  <si>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</si>
  <si>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</si>
  <si>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</si>
  <si>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</si>
  <si>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</si>
  <si>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</si>
  <si>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</si>
  <si>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</si>
  <si>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</si>
  <si>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</si>
  <si>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</si>
  <si>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</si>
  <si>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</si>
  <si>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</si>
  <si>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</si>
  <si>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</si>
  <si>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</si>
  <si>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</si>
  <si>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</si>
  <si>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</si>
  <si>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</si>
  <si>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</si>
  <si>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</si>
  <si>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</si>
  <si>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</si>
  <si>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</si>
  <si>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</si>
  <si>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</si>
  <si>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</si>
  <si>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</si>
  <si>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</si>
  <si>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</si>
  <si>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</si>
  <si>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</si>
  <si>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</si>
  <si>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</si>
  <si>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</si>
  <si>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</si>
  <si>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</si>
  <si>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</si>
  <si>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</si>
  <si>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</si>
  <si>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</si>
  <si>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</si>
  <si>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</si>
  <si>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</si>
  <si>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</si>
  <si>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</si>
  <si>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</si>
  <si>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</si>
  <si>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</si>
  <si>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</si>
  <si>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</si>
  <si>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</si>
  <si>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</si>
  <si>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</si>
  <si>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</si>
  <si>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</si>
  <si>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</si>
  <si>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</si>
  <si>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</si>
  <si>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</si>
  <si>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</si>
  <si>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</si>
  <si>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</si>
  <si>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</si>
  <si>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</si>
  <si>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</si>
  <si>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</si>
  <si>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</si>
  <si>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</si>
  <si>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</si>
  <si>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</si>
  <si>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</si>
  <si>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</si>
  <si>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</si>
  <si>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</si>
  <si>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</si>
  <si>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</si>
  <si>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</si>
  <si>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</si>
  <si>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</si>
  <si>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</si>
  <si>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</si>
  <si>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</si>
  <si>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</si>
  <si>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</si>
  <si>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</si>
  <si>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</si>
  <si>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</si>
  <si>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</si>
  <si>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</si>
  <si>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</si>
  <si>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</si>
  <si>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</si>
  <si>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</si>
  <si>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</si>
  <si>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</si>
  <si>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</si>
  <si>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</si>
  <si>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</si>
  <si>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</si>
  <si>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</si>
  <si>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</si>
  <si>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</si>
  <si>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</si>
  <si>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</si>
  <si>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</si>
  <si>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</si>
  <si>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</si>
  <si>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</si>
  <si>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</si>
  <si>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</si>
  <si>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</si>
  <si>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</si>
  <si>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</si>
  <si>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</si>
  <si>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</si>
  <si>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</si>
  <si>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</si>
  <si>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</si>
  <si>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</si>
  <si>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</si>
  <si>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</si>
  <si>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</si>
  <si>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</si>
  <si>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</si>
  <si>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</si>
  <si>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</si>
  <si>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</si>
  <si>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</si>
  <si>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</si>
  <si>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</si>
  <si>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</si>
  <si>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</si>
  <si>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</si>
  <si>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</si>
  <si>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</si>
  <si>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</si>
  <si>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</si>
  <si>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</si>
  <si>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</si>
  <si>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</si>
  <si>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</si>
  <si>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</si>
  <si>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</si>
  <si>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</si>
  <si>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</si>
  <si>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</si>
  <si>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</si>
  <si>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</si>
  <si>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</si>
  <si>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</si>
  <si>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</si>
  <si>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</si>
  <si>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</si>
  <si>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</si>
  <si>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</si>
  <si>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</si>
  <si>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</si>
  <si>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</si>
  <si>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</si>
  <si>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</si>
  <si>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</si>
  <si>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</si>
  <si>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</si>
  <si>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</si>
  <si>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</si>
  <si>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</si>
  <si>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</si>
  <si>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</si>
  <si>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</si>
  <si>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</si>
  <si>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</si>
  <si>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</si>
  <si>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</si>
  <si>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</si>
  <si>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</si>
  <si>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</si>
  <si>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</si>
  <si>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</si>
  <si>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</si>
  <si>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</si>
  <si>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</si>
  <si>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</si>
  <si>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</si>
  <si>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</si>
  <si>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</si>
  <si>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</si>
  <si>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</si>
  <si>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</si>
  <si>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</si>
  <si>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</si>
  <si>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</si>
  <si>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</si>
  <si>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</si>
  <si>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</si>
  <si>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</si>
  <si>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</si>
  <si>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</si>
  <si>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</si>
  <si>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</si>
  <si>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</si>
  <si>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</si>
  <si>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</si>
  <si>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</si>
  <si>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</si>
  <si>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</si>
  <si>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</si>
  <si>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</si>
  <si>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</si>
  <si>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</si>
  <si>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</si>
  <si>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</si>
  <si>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</si>
  <si>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</si>
  <si>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</si>
  <si>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</si>
  <si>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</si>
  <si>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</si>
  <si>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</si>
  <si>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</si>
  <si>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</si>
  <si>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</si>
  <si>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</si>
  <si>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</si>
  <si>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</si>
  <si>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</si>
  <si>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</si>
  <si>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</si>
  <si>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</si>
  <si>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</si>
  <si>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</si>
  <si>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</si>
  <si>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</si>
  <si>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</si>
  <si>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</si>
  <si>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</si>
  <si>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</si>
  <si>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</si>
  <si>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</si>
  <si>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</si>
  <si>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</si>
  <si>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</si>
  <si>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</si>
  <si>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</si>
  <si>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</si>
  <si>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</si>
  <si>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</si>
  <si>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</si>
  <si>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</si>
  <si>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</si>
  <si>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</si>
  <si>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</si>
  <si>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</si>
  <si>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</si>
  <si>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</si>
  <si>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</si>
  <si>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</si>
  <si>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</si>
  <si>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</si>
  <si>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</si>
  <si>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</si>
  <si>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</si>
  <si>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</si>
  <si>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</si>
  <si>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</si>
  <si>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</si>
  <si>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</si>
  <si>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</si>
  <si>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</si>
  <si>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</si>
  <si>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</si>
  <si>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</si>
  <si>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</si>
  <si>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</si>
  <si>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</si>
  <si>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</si>
  <si>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</si>
  <si>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</si>
  <si>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</si>
  <si>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</si>
  <si>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</si>
  <si>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</si>
  <si>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</si>
  <si>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</si>
  <si>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</si>
  <si>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</si>
  <si>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</si>
  <si>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</si>
  <si>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</si>
  <si>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</si>
  <si>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</si>
  <si>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</si>
  <si>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</si>
  <si>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</si>
  <si>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</si>
  <si>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</si>
  <si>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</si>
  <si>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</si>
  <si>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</si>
  <si>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</si>
  <si>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</si>
  <si>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</si>
  <si>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</si>
  <si>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</si>
  <si>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</si>
  <si>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</si>
  <si>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</si>
  <si>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</si>
  <si>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</si>
  <si>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</si>
  <si>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</si>
  <si>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</si>
  <si>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</si>
  <si>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</si>
  <si>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</si>
  <si>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</si>
  <si>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</si>
  <si>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</si>
  <si>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</si>
  <si>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</si>
  <si>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</si>
  <si>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</si>
  <si>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</si>
  <si>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</si>
  <si>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</si>
  <si>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</si>
  <si>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</si>
  <si>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</si>
  <si>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</si>
  <si>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</si>
  <si>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</si>
  <si>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</si>
  <si>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</si>
  <si>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</si>
  <si>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</si>
  <si>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</si>
  <si>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</si>
  <si>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</si>
  <si>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</si>
  <si>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</si>
  <si>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</si>
  <si>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</si>
  <si>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</si>
  <si>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</si>
  <si>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</si>
  <si>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</si>
  <si>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</si>
  <si>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</si>
  <si>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</si>
  <si>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</si>
  <si>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</si>
  <si>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</si>
  <si>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</si>
  <si>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</si>
  <si>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</si>
  <si>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</si>
  <si>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</si>
  <si>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</si>
  <si>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</si>
  <si>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</si>
  <si>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</si>
  <si>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</si>
  <si>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</si>
  <si>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</si>
  <si>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</si>
  <si>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</si>
  <si>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</si>
  <si>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</si>
  <si>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</si>
  <si>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</si>
  <si>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</si>
  <si>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</si>
  <si>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</si>
  <si>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</si>
  <si>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</si>
  <si>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</si>
  <si>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</si>
  <si>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</si>
  <si>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</si>
  <si>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</si>
  <si>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</si>
  <si>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</si>
  <si>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</si>
  <si>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</si>
  <si>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</si>
  <si>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</si>
  <si>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</si>
  <si>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</si>
  <si>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</si>
  <si>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</si>
  <si>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</si>
  <si>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</si>
  <si>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</si>
  <si>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</si>
  <si>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</si>
  <si>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</si>
  <si>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</si>
  <si>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</si>
  <si>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</si>
  <si>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</si>
  <si>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</si>
  <si>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</si>
  <si>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</si>
  <si>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</si>
  <si>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</si>
  <si>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</si>
  <si>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</si>
  <si>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</si>
  <si>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</si>
  <si>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</si>
  <si>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</si>
  <si>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</si>
  <si>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</si>
  <si>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</si>
  <si>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</si>
  <si>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</si>
  <si>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</si>
  <si>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</si>
  <si>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</si>
  <si>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</si>
  <si>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</si>
  <si>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</si>
  <si>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</si>
  <si>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</si>
  <si>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</si>
  <si>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</si>
  <si>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</si>
  <si>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</si>
  <si>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</si>
  <si>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</si>
  <si>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</si>
  <si>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</si>
  <si>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</si>
  <si>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</si>
  <si>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</si>
  <si>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</si>
  <si>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</si>
  <si>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</si>
  <si>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</si>
  <si>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</si>
  <si>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</si>
  <si>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</si>
  <si>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</si>
  <si>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</si>
  <si>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</si>
  <si>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</si>
  <si>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</si>
  <si>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</si>
  <si>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</si>
  <si>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</si>
  <si>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</si>
  <si>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</si>
  <si>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</si>
  <si>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</si>
  <si>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</si>
  <si>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</si>
  <si>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</si>
  <si>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</si>
  <si>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</si>
  <si>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</si>
  <si>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</si>
  <si>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</si>
  <si>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</si>
  <si>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</si>
  <si>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</si>
  <si>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</si>
  <si>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</si>
  <si>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</si>
  <si>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</si>
  <si>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</si>
  <si>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</si>
  <si>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</si>
  <si>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</si>
  <si>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</si>
  <si>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</si>
  <si>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</si>
  <si>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</si>
  <si>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</si>
  <si>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</si>
  <si>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</si>
  <si>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</si>
  <si>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</si>
  <si>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</si>
  <si>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</si>
  <si>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</si>
  <si>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</si>
  <si>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</si>
  <si>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</si>
  <si>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</si>
  <si>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</si>
  <si>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</si>
  <si>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</si>
  <si>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</si>
  <si>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</si>
  <si>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</si>
  <si>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</si>
  <si>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</si>
  <si>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</si>
  <si>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</si>
  <si>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</si>
  <si>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</si>
  <si>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</si>
  <si>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</si>
  <si>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</si>
  <si>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</si>
  <si>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</si>
  <si>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</si>
  <si>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</si>
  <si>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</si>
  <si>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</si>
  <si>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</si>
  <si>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</si>
  <si>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</si>
  <si>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</si>
  <si>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</si>
  <si>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</si>
  <si>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</si>
  <si>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</si>
  <si>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</si>
  <si>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</si>
  <si>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</si>
  <si>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</si>
  <si>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</si>
  <si>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</si>
  <si>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</si>
  <si>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</si>
  <si>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</si>
  <si>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</si>
  <si>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</si>
  <si>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</si>
  <si>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</si>
  <si>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</si>
  <si>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</si>
  <si>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</si>
  <si>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</si>
  <si>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</si>
  <si>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</si>
  <si>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</si>
  <si>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</si>
  <si>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</si>
  <si>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</si>
  <si>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</si>
  <si>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</si>
  <si>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</si>
  <si>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</si>
  <si>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</si>
  <si>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</si>
  <si>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</si>
  <si>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</si>
  <si>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</si>
  <si>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</si>
  <si>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</si>
  <si>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</si>
  <si>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</si>
  <si>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</si>
  <si>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</si>
  <si>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</si>
  <si>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</si>
  <si>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</si>
  <si>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</si>
  <si>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</si>
  <si>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</si>
  <si>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</si>
  <si>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</si>
  <si>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</si>
  <si>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</si>
  <si>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</si>
  <si>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</si>
  <si>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</si>
  <si>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</si>
  <si>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</si>
  <si>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</si>
  <si>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</si>
  <si>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</si>
  <si>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</si>
  <si>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</si>
  <si>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</si>
  <si>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</si>
  <si>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</si>
  <si>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</si>
  <si>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</si>
  <si>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</si>
  <si>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</si>
  <si>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</si>
  <si>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</si>
  <si>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</si>
  <si>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</si>
  <si>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</si>
  <si>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</si>
  <si>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</si>
  <si>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</si>
  <si>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</si>
  <si>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</si>
  <si>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</si>
  <si>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</si>
  <si>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</si>
  <si>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</si>
  <si>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</si>
  <si>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</si>
  <si>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</si>
  <si>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</si>
  <si>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</si>
  <si>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</si>
  <si>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</si>
  <si>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</si>
  <si>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</si>
  <si>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</si>
  <si>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</si>
  <si>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</si>
  <si>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</si>
  <si>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</si>
  <si>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</si>
  <si>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</si>
  <si>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</si>
  <si>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</si>
  <si>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</si>
  <si>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</si>
  <si>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</si>
  <si>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</si>
  <si>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</si>
  <si>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</si>
  <si>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</si>
  <si>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</si>
  <si>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</si>
  <si>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</si>
  <si>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</si>
  <si>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</si>
  <si>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</si>
  <si>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</si>
  <si>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</si>
  <si>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</si>
  <si>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</si>
  <si>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</si>
  <si>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</si>
  <si>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</si>
  <si>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</si>
  <si>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</si>
  <si>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</si>
  <si>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</si>
  <si>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</si>
  <si>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</si>
  <si>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</si>
  <si>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</si>
  <si>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</si>
  <si>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</si>
  <si>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</si>
  <si>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</si>
  <si>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</si>
  <si>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</si>
  <si>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</si>
  <si>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Теплодарський міський суд Одеської області</t>
  </si>
  <si>
    <t>65490. Одеська область.м. Теплодар</t>
  </si>
  <si>
    <t>вул. Комунальна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</si>
  <si>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</si>
  <si>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</si>
  <si>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Л.М.Мислива</t>
  </si>
  <si>
    <t>Ю.А. Дерев'янко</t>
  </si>
  <si>
    <t>(063)323 96 14</t>
  </si>
  <si>
    <t>inbox@td.od.court.gov.ua</t>
  </si>
  <si>
    <t>2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</si>
</sst>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activeCell="B5" sqref="B5:H5"/>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1082</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1083</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1084</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1085</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3</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&amp;C&amp;L2DA8504C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2">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2">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hidden="1" customHeight="1" x14ac:dyDescent="0.2">
      <c r="A20" s="131">
        <v>13</v>
      </c>
      <c r="B20" s="132" t="s">
        <v>263</v>
      </c>
      <c r="C20" s="132" t="s">
        <v>1041</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29"/>
    </row>
    <row r="21" spans="1:30" s="127" customFormat="1" ht="12.75" hidden="1" customHeight="1" x14ac:dyDescent="0.2">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2">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2">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hidden="1" customHeight="1" x14ac:dyDescent="0.2">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hidden="1" customHeight="1" x14ac:dyDescent="0.2">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hidden="1" customHeight="1" x14ac:dyDescent="0.2">
      <c r="A31" s="131">
        <v>24</v>
      </c>
      <c r="B31" s="131" t="s">
        <v>285</v>
      </c>
      <c r="C31" s="131" t="s">
        <v>284</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2">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2">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hidden="1" customHeight="1" x14ac:dyDescent="0.2">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hidden="1" customHeight="1" x14ac:dyDescent="0.2">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hidden="1" customHeight="1" x14ac:dyDescent="0.2">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2">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2">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2">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2">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hidden="1" customHeight="1" x14ac:dyDescent="0.2">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hidden="1" customHeight="1" x14ac:dyDescent="0.2">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hidden="1" customHeight="1" x14ac:dyDescent="0.2">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hidden="1" customHeight="1" x14ac:dyDescent="0.2">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hidden="1" customHeight="1" x14ac:dyDescent="0.2">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hidden="1" customHeight="1" x14ac:dyDescent="0.2">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2">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2">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2">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2">
      <c r="A104" s="131">
        <v>97</v>
      </c>
      <c r="B104" s="132" t="s">
        <v>394</v>
      </c>
      <c r="C104" s="132" t="s">
        <v>1045</v>
      </c>
      <c r="D104" s="189">
        <v>10</v>
      </c>
      <c r="E104" s="190">
        <v>8</v>
      </c>
      <c r="F104" s="151">
        <v>10</v>
      </c>
      <c r="G104" s="187"/>
      <c r="H104" s="190">
        <v>8</v>
      </c>
      <c r="I104" s="190">
        <v>8</v>
      </c>
      <c r="J104" s="190"/>
      <c r="K104" s="190"/>
      <c r="L104" s="190"/>
      <c r="M104" s="190"/>
      <c r="N104" s="190"/>
      <c r="O104" s="190"/>
      <c r="P104" s="186"/>
      <c r="Q104" s="186"/>
      <c r="R104" s="186">
        <v>8</v>
      </c>
      <c r="S104" s="186"/>
      <c r="T104" s="186"/>
      <c r="U104" s="186"/>
      <c r="V104" s="186"/>
      <c r="W104" s="186"/>
      <c r="X104" s="186"/>
      <c r="Y104" s="186"/>
      <c r="Z104" s="186"/>
      <c r="AA104" s="190">
        <v>2</v>
      </c>
      <c r="AB104" s="186">
        <v>2</v>
      </c>
      <c r="AC104" s="186"/>
      <c r="AD104" s="129"/>
    </row>
    <row r="105" spans="1:30" s="127" customFormat="1" ht="12.75" customHeight="1" x14ac:dyDescent="0.2">
      <c r="A105" s="131">
        <v>98</v>
      </c>
      <c r="B105" s="131" t="s">
        <v>396</v>
      </c>
      <c r="C105" s="131" t="s">
        <v>395</v>
      </c>
      <c r="D105" s="189">
        <v>8</v>
      </c>
      <c r="E105" s="190">
        <v>7</v>
      </c>
      <c r="F105" s="151">
        <v>8</v>
      </c>
      <c r="G105" s="187"/>
      <c r="H105" s="190">
        <v>7</v>
      </c>
      <c r="I105" s="190">
        <v>7</v>
      </c>
      <c r="J105" s="190"/>
      <c r="K105" s="190"/>
      <c r="L105" s="190"/>
      <c r="M105" s="190"/>
      <c r="N105" s="190"/>
      <c r="O105" s="190"/>
      <c r="P105" s="186"/>
      <c r="Q105" s="186"/>
      <c r="R105" s="186">
        <v>7</v>
      </c>
      <c r="S105" s="186"/>
      <c r="T105" s="186"/>
      <c r="U105" s="186"/>
      <c r="V105" s="186"/>
      <c r="W105" s="186"/>
      <c r="X105" s="186"/>
      <c r="Y105" s="186"/>
      <c r="Z105" s="186"/>
      <c r="AA105" s="190">
        <v>1</v>
      </c>
      <c r="AB105" s="186">
        <v>1</v>
      </c>
      <c r="AC105" s="186"/>
      <c r="AD105" s="175"/>
    </row>
    <row r="106" spans="1:30" s="127" customFormat="1" ht="12.75" hidden="1" customHeight="1" x14ac:dyDescent="0.2">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hidden="1" customHeight="1" x14ac:dyDescent="0.2">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hidden="1" customHeight="1" x14ac:dyDescent="0.2">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x14ac:dyDescent="0.2">
      <c r="A110" s="131">
        <v>103</v>
      </c>
      <c r="B110" s="131" t="s">
        <v>406</v>
      </c>
      <c r="C110" s="131" t="s">
        <v>405</v>
      </c>
      <c r="D110" s="189">
        <v>1</v>
      </c>
      <c r="E110" s="190">
        <v>1</v>
      </c>
      <c r="F110" s="151">
        <v>1</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c r="AB110" s="186"/>
      <c r="AC110" s="186"/>
      <c r="AD110" s="175"/>
    </row>
    <row r="111" spans="1:30" s="127" customFormat="1" ht="12.75" customHeight="1" x14ac:dyDescent="0.2">
      <c r="A111" s="131">
        <v>104</v>
      </c>
      <c r="B111" s="131" t="s">
        <v>408</v>
      </c>
      <c r="C111" s="131" t="s">
        <v>407</v>
      </c>
      <c r="D111" s="189">
        <v>1</v>
      </c>
      <c r="E111" s="190"/>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hidden="1" customHeight="1" x14ac:dyDescent="0.2">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2">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hidden="1" customHeight="1" x14ac:dyDescent="0.2">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hidden="1" customHeight="1" x14ac:dyDescent="0.2">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hidden="1" customHeight="1" x14ac:dyDescent="0.2">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2">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2">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hidden="1" customHeight="1" x14ac:dyDescent="0.2">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hidden="1" customHeight="1" x14ac:dyDescent="0.2">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2">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2">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hidden="1" customHeight="1" x14ac:dyDescent="0.2">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hidden="1" customHeight="1" x14ac:dyDescent="0.2">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2">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2">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hidden="1" customHeight="1" x14ac:dyDescent="0.2">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hidden="1" customHeight="1" x14ac:dyDescent="0.2">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hidden="1" customHeight="1" x14ac:dyDescent="0.2">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hidden="1" customHeight="1" x14ac:dyDescent="0.2">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hidden="1" customHeight="1" x14ac:dyDescent="0.2">
      <c r="A234" s="131">
        <v>227</v>
      </c>
      <c r="B234" s="132" t="s">
        <v>596</v>
      </c>
      <c r="C234" s="132" t="s">
        <v>1050</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29"/>
    </row>
    <row r="235" spans="1:30" s="127" customFormat="1" ht="12.75" hidden="1" customHeight="1" x14ac:dyDescent="0.2">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hidden="1" customHeight="1" x14ac:dyDescent="0.2">
      <c r="A246" s="131">
        <v>239</v>
      </c>
      <c r="B246" s="131" t="s">
        <v>619</v>
      </c>
      <c r="C246" s="131" t="s">
        <v>618</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hidden="1" customHeight="1" x14ac:dyDescent="0.2">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hidden="1" customHeight="1" x14ac:dyDescent="0.2">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hidden="1" customHeight="1" x14ac:dyDescent="0.2">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x14ac:dyDescent="0.2">
      <c r="A254" s="131">
        <v>247</v>
      </c>
      <c r="B254" s="132" t="s">
        <v>629</v>
      </c>
      <c r="C254" s="132" t="s">
        <v>1051</v>
      </c>
      <c r="D254" s="189">
        <v>1</v>
      </c>
      <c r="E254" s="190">
        <v>1</v>
      </c>
      <c r="F254" s="151">
        <v>1</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c r="AB254" s="186"/>
      <c r="AC254" s="186"/>
      <c r="AD254" s="129"/>
    </row>
    <row r="255" spans="1:30" s="127" customFormat="1" ht="12.75" hidden="1" customHeight="1" x14ac:dyDescent="0.2">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x14ac:dyDescent="0.2">
      <c r="A262" s="131">
        <v>255</v>
      </c>
      <c r="B262" s="131" t="s">
        <v>643</v>
      </c>
      <c r="C262" s="131" t="s">
        <v>642</v>
      </c>
      <c r="D262" s="189">
        <v>1</v>
      </c>
      <c r="E262" s="190">
        <v>1</v>
      </c>
      <c r="F262" s="151">
        <v>1</v>
      </c>
      <c r="G262" s="187"/>
      <c r="H262" s="190">
        <v>1</v>
      </c>
      <c r="I262" s="190">
        <v>1</v>
      </c>
      <c r="J262" s="190"/>
      <c r="K262" s="190"/>
      <c r="L262" s="190"/>
      <c r="M262" s="190"/>
      <c r="N262" s="190"/>
      <c r="O262" s="190"/>
      <c r="P262" s="186"/>
      <c r="Q262" s="186"/>
      <c r="R262" s="186">
        <v>1</v>
      </c>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2">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2">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hidden="1" customHeight="1" x14ac:dyDescent="0.2">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2">
      <c r="A270" s="131">
        <v>263</v>
      </c>
      <c r="B270" s="132" t="s">
        <v>652</v>
      </c>
      <c r="C270" s="132" t="s">
        <v>1052</v>
      </c>
      <c r="D270" s="189">
        <v>5</v>
      </c>
      <c r="E270" s="190">
        <v>3</v>
      </c>
      <c r="F270" s="151">
        <v>5</v>
      </c>
      <c r="G270" s="187"/>
      <c r="H270" s="190">
        <v>2</v>
      </c>
      <c r="I270" s="190">
        <v>2</v>
      </c>
      <c r="J270" s="190"/>
      <c r="K270" s="190"/>
      <c r="L270" s="190"/>
      <c r="M270" s="190"/>
      <c r="N270" s="190"/>
      <c r="O270" s="190"/>
      <c r="P270" s="186"/>
      <c r="Q270" s="186"/>
      <c r="R270" s="186">
        <v>2</v>
      </c>
      <c r="S270" s="186"/>
      <c r="T270" s="186"/>
      <c r="U270" s="186"/>
      <c r="V270" s="186"/>
      <c r="W270" s="186"/>
      <c r="X270" s="186"/>
      <c r="Y270" s="186"/>
      <c r="Z270" s="186"/>
      <c r="AA270" s="190">
        <v>3</v>
      </c>
      <c r="AB270" s="186">
        <v>3</v>
      </c>
      <c r="AC270" s="186"/>
      <c r="AD270" s="129"/>
    </row>
    <row r="271" spans="1:30" s="128" customFormat="1" ht="12.75" customHeight="1" x14ac:dyDescent="0.2">
      <c r="A271" s="131">
        <v>264</v>
      </c>
      <c r="B271" s="132" t="s">
        <v>653</v>
      </c>
      <c r="C271" s="132" t="s">
        <v>1052</v>
      </c>
      <c r="D271" s="189">
        <v>5</v>
      </c>
      <c r="E271" s="190">
        <v>3</v>
      </c>
      <c r="F271" s="151">
        <v>5</v>
      </c>
      <c r="G271" s="187"/>
      <c r="H271" s="190">
        <v>2</v>
      </c>
      <c r="I271" s="190">
        <v>2</v>
      </c>
      <c r="J271" s="190"/>
      <c r="K271" s="190"/>
      <c r="L271" s="190"/>
      <c r="M271" s="190"/>
      <c r="N271" s="190"/>
      <c r="O271" s="190"/>
      <c r="P271" s="186"/>
      <c r="Q271" s="186"/>
      <c r="R271" s="186">
        <v>2</v>
      </c>
      <c r="S271" s="186"/>
      <c r="T271" s="186"/>
      <c r="U271" s="186"/>
      <c r="V271" s="186"/>
      <c r="W271" s="186"/>
      <c r="X271" s="186"/>
      <c r="Y271" s="186"/>
      <c r="Z271" s="186"/>
      <c r="AA271" s="190">
        <v>3</v>
      </c>
      <c r="AB271" s="186">
        <v>3</v>
      </c>
      <c r="AC271" s="186"/>
      <c r="AD271" s="129"/>
    </row>
    <row r="272" spans="1:30" s="127" customFormat="1" ht="12.75" hidden="1" customHeight="1" x14ac:dyDescent="0.2">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x14ac:dyDescent="0.2">
      <c r="A274" s="131">
        <v>267</v>
      </c>
      <c r="B274" s="131" t="s">
        <v>659</v>
      </c>
      <c r="C274" s="131" t="s">
        <v>658</v>
      </c>
      <c r="D274" s="189">
        <v>2</v>
      </c>
      <c r="E274" s="190"/>
      <c r="F274" s="151">
        <v>2</v>
      </c>
      <c r="G274" s="187"/>
      <c r="H274" s="190"/>
      <c r="I274" s="190"/>
      <c r="J274" s="190"/>
      <c r="K274" s="190"/>
      <c r="L274" s="190"/>
      <c r="M274" s="190"/>
      <c r="N274" s="190"/>
      <c r="O274" s="190"/>
      <c r="P274" s="186"/>
      <c r="Q274" s="186"/>
      <c r="R274" s="186"/>
      <c r="S274" s="186"/>
      <c r="T274" s="186"/>
      <c r="U274" s="186"/>
      <c r="V274" s="186"/>
      <c r="W274" s="186"/>
      <c r="X274" s="186"/>
      <c r="Y274" s="186"/>
      <c r="Z274" s="186"/>
      <c r="AA274" s="190">
        <v>2</v>
      </c>
      <c r="AB274" s="186">
        <v>2</v>
      </c>
      <c r="AC274" s="186"/>
      <c r="AD274" s="175"/>
    </row>
    <row r="275" spans="1:30" s="127" customFormat="1" ht="12.75" hidden="1" customHeight="1" x14ac:dyDescent="0.2">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2">
      <c r="A276" s="131">
        <v>269</v>
      </c>
      <c r="B276" s="131" t="s">
        <v>663</v>
      </c>
      <c r="C276" s="131" t="s">
        <v>662</v>
      </c>
      <c r="D276" s="189">
        <v>3</v>
      </c>
      <c r="E276" s="190">
        <v>3</v>
      </c>
      <c r="F276" s="151">
        <v>3</v>
      </c>
      <c r="G276" s="187"/>
      <c r="H276" s="190">
        <v>2</v>
      </c>
      <c r="I276" s="190">
        <v>2</v>
      </c>
      <c r="J276" s="190"/>
      <c r="K276" s="190"/>
      <c r="L276" s="190"/>
      <c r="M276" s="190"/>
      <c r="N276" s="190"/>
      <c r="O276" s="190"/>
      <c r="P276" s="186"/>
      <c r="Q276" s="186"/>
      <c r="R276" s="186">
        <v>2</v>
      </c>
      <c r="S276" s="186"/>
      <c r="T276" s="186"/>
      <c r="U276" s="186"/>
      <c r="V276" s="186"/>
      <c r="W276" s="186"/>
      <c r="X276" s="186"/>
      <c r="Y276" s="186"/>
      <c r="Z276" s="186"/>
      <c r="AA276" s="190">
        <v>1</v>
      </c>
      <c r="AB276" s="186">
        <v>1</v>
      </c>
      <c r="AC276" s="186"/>
      <c r="AD276" s="175"/>
    </row>
    <row r="277" spans="1:30" s="127" customFormat="1" ht="12.75" hidden="1" customHeight="1" x14ac:dyDescent="0.2">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2">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2">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hidden="1" customHeight="1" x14ac:dyDescent="0.2">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hidden="1" customHeight="1" x14ac:dyDescent="0.2">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2">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2">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2">
      <c r="A311" s="131">
        <v>304</v>
      </c>
      <c r="B311" s="132" t="s">
        <v>716</v>
      </c>
      <c r="C311" s="132" t="s">
        <v>1054</v>
      </c>
      <c r="D311" s="189">
        <v>1</v>
      </c>
      <c r="E311" s="190">
        <v>1</v>
      </c>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v>1</v>
      </c>
      <c r="AB311" s="186">
        <v>1</v>
      </c>
      <c r="AC311" s="186"/>
      <c r="AD311" s="129"/>
    </row>
    <row r="312" spans="1:30" s="127" customFormat="1" ht="12.75" hidden="1" customHeight="1" x14ac:dyDescent="0.2">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x14ac:dyDescent="0.2">
      <c r="A324" s="131">
        <v>317</v>
      </c>
      <c r="B324" s="131" t="s">
        <v>738</v>
      </c>
      <c r="C324" s="131" t="s">
        <v>737</v>
      </c>
      <c r="D324" s="189">
        <v>1</v>
      </c>
      <c r="E324" s="190">
        <v>1</v>
      </c>
      <c r="F324" s="151">
        <v>1</v>
      </c>
      <c r="G324" s="187"/>
      <c r="H324" s="190"/>
      <c r="I324" s="190"/>
      <c r="J324" s="190"/>
      <c r="K324" s="190"/>
      <c r="L324" s="190"/>
      <c r="M324" s="190"/>
      <c r="N324" s="190"/>
      <c r="O324" s="190"/>
      <c r="P324" s="186"/>
      <c r="Q324" s="186"/>
      <c r="R324" s="186"/>
      <c r="S324" s="186"/>
      <c r="T324" s="186"/>
      <c r="U324" s="186"/>
      <c r="V324" s="186"/>
      <c r="W324" s="186"/>
      <c r="X324" s="186"/>
      <c r="Y324" s="186"/>
      <c r="Z324" s="186"/>
      <c r="AA324" s="190">
        <v>1</v>
      </c>
      <c r="AB324" s="186">
        <v>1</v>
      </c>
      <c r="AC324" s="186"/>
      <c r="AD324" s="175"/>
    </row>
    <row r="325" spans="1:30" s="127" customFormat="1" ht="12.75" hidden="1" customHeight="1" x14ac:dyDescent="0.2">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2">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2">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hidden="1" customHeight="1" x14ac:dyDescent="0.2">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hidden="1" customHeight="1" x14ac:dyDescent="0.2">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2">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2">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x14ac:dyDescent="0.2">
      <c r="A351" s="131">
        <v>344</v>
      </c>
      <c r="B351" s="132" t="s">
        <v>785</v>
      </c>
      <c r="C351" s="132" t="s">
        <v>1056</v>
      </c>
      <c r="D351" s="189">
        <v>1</v>
      </c>
      <c r="E351" s="190">
        <v>1</v>
      </c>
      <c r="F351" s="151">
        <v>1</v>
      </c>
      <c r="G351" s="187"/>
      <c r="H351" s="190"/>
      <c r="I351" s="190"/>
      <c r="J351" s="190"/>
      <c r="K351" s="190"/>
      <c r="L351" s="190"/>
      <c r="M351" s="190"/>
      <c r="N351" s="190"/>
      <c r="O351" s="190"/>
      <c r="P351" s="186"/>
      <c r="Q351" s="186"/>
      <c r="R351" s="186"/>
      <c r="S351" s="186"/>
      <c r="T351" s="186"/>
      <c r="U351" s="186"/>
      <c r="V351" s="186"/>
      <c r="W351" s="186"/>
      <c r="X351" s="186"/>
      <c r="Y351" s="186"/>
      <c r="Z351" s="186"/>
      <c r="AA351" s="190">
        <v>1</v>
      </c>
      <c r="AB351" s="186">
        <v>1</v>
      </c>
      <c r="AC351" s="186"/>
      <c r="AD351" s="129"/>
    </row>
    <row r="352" spans="1:30" s="127" customFormat="1" ht="12.75" hidden="1" customHeight="1" x14ac:dyDescent="0.2">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t="s">
        <v>799</v>
      </c>
      <c r="C363" s="131" t="s">
        <v>798</v>
      </c>
      <c r="D363" s="189">
        <v>1</v>
      </c>
      <c r="E363" s="190">
        <v>1</v>
      </c>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hidden="1" customHeight="1" x14ac:dyDescent="0.2">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2">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hidden="1" customHeight="1" x14ac:dyDescent="0.2">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hidden="1" customHeight="1" x14ac:dyDescent="0.2">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hidden="1" customHeight="1" x14ac:dyDescent="0.2">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hidden="1" customHeight="1" x14ac:dyDescent="0.2">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2">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x14ac:dyDescent="0.2">
      <c r="A408" s="131">
        <v>401</v>
      </c>
      <c r="B408" s="132" t="s">
        <v>868</v>
      </c>
      <c r="C408" s="132" t="s">
        <v>1058</v>
      </c>
      <c r="D408" s="189">
        <v>9</v>
      </c>
      <c r="E408" s="190">
        <v>9</v>
      </c>
      <c r="F408" s="151">
        <v>9</v>
      </c>
      <c r="G408" s="187"/>
      <c r="H408" s="190">
        <v>7</v>
      </c>
      <c r="I408" s="190">
        <v>7</v>
      </c>
      <c r="J408" s="190"/>
      <c r="K408" s="190">
        <v>7</v>
      </c>
      <c r="L408" s="190"/>
      <c r="M408" s="190"/>
      <c r="N408" s="190"/>
      <c r="O408" s="190"/>
      <c r="P408" s="186"/>
      <c r="Q408" s="186"/>
      <c r="R408" s="186">
        <v>7</v>
      </c>
      <c r="S408" s="186"/>
      <c r="T408" s="186"/>
      <c r="U408" s="186"/>
      <c r="V408" s="186"/>
      <c r="W408" s="186"/>
      <c r="X408" s="186"/>
      <c r="Y408" s="186"/>
      <c r="Z408" s="186"/>
      <c r="AA408" s="190">
        <v>2</v>
      </c>
      <c r="AB408" s="186">
        <v>2</v>
      </c>
      <c r="AC408" s="186"/>
      <c r="AD408" s="129"/>
    </row>
    <row r="409" spans="1:30" s="127" customFormat="1" ht="12.75" customHeight="1" x14ac:dyDescent="0.2">
      <c r="A409" s="131">
        <v>402</v>
      </c>
      <c r="B409" s="131" t="s">
        <v>870</v>
      </c>
      <c r="C409" s="131" t="s">
        <v>869</v>
      </c>
      <c r="D409" s="189">
        <v>9</v>
      </c>
      <c r="E409" s="190">
        <v>9</v>
      </c>
      <c r="F409" s="151">
        <v>9</v>
      </c>
      <c r="G409" s="187"/>
      <c r="H409" s="190">
        <v>7</v>
      </c>
      <c r="I409" s="190">
        <v>7</v>
      </c>
      <c r="J409" s="190"/>
      <c r="K409" s="190">
        <v>7</v>
      </c>
      <c r="L409" s="190"/>
      <c r="M409" s="190"/>
      <c r="N409" s="190"/>
      <c r="O409" s="190"/>
      <c r="P409" s="186"/>
      <c r="Q409" s="186"/>
      <c r="R409" s="186">
        <v>7</v>
      </c>
      <c r="S409" s="186"/>
      <c r="T409" s="186"/>
      <c r="U409" s="186"/>
      <c r="V409" s="186"/>
      <c r="W409" s="186"/>
      <c r="X409" s="186"/>
      <c r="Y409" s="186"/>
      <c r="Z409" s="186"/>
      <c r="AA409" s="190">
        <v>2</v>
      </c>
      <c r="AB409" s="186">
        <v>2</v>
      </c>
      <c r="AC409" s="186"/>
      <c r="AD409" s="175"/>
    </row>
    <row r="410" spans="1:30" s="127" customFormat="1" ht="12.75" hidden="1" customHeight="1" x14ac:dyDescent="0.2">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hidden="1" customHeight="1" x14ac:dyDescent="0.2">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hidden="1" customHeight="1" x14ac:dyDescent="0.2">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2">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2">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hidden="1" customHeight="1" x14ac:dyDescent="0.2">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hidden="1" customHeight="1" x14ac:dyDescent="0.2">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2">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2">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2">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2">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2">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2">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2">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
      <c r="A461" s="131">
        <v>454</v>
      </c>
      <c r="B461" s="51"/>
      <c r="C461" s="52" t="s">
        <v>163</v>
      </c>
      <c r="D461" s="162">
        <f t="shared" ref="D461:AC461" si="0">SUM(D8,D20,D53,D64,D71,D104,D121,D176,D199,D228,D234,D254,D270,D297,D311,D341,D351,D372,D408,D446)</f>
        <v>27</v>
      </c>
      <c r="E461" s="162">
        <f t="shared" si="0"/>
        <v>23</v>
      </c>
      <c r="F461" s="162">
        <f t="shared" si="0"/>
        <v>27</v>
      </c>
      <c r="G461" s="162">
        <f t="shared" si="0"/>
        <v>0</v>
      </c>
      <c r="H461" s="162">
        <f t="shared" si="0"/>
        <v>18</v>
      </c>
      <c r="I461" s="162">
        <f t="shared" si="0"/>
        <v>18</v>
      </c>
      <c r="J461" s="162">
        <f t="shared" si="0"/>
        <v>0</v>
      </c>
      <c r="K461" s="162">
        <f t="shared" si="0"/>
        <v>7</v>
      </c>
      <c r="L461" s="162">
        <f t="shared" si="0"/>
        <v>0</v>
      </c>
      <c r="M461" s="162">
        <f t="shared" si="0"/>
        <v>0</v>
      </c>
      <c r="N461" s="162">
        <f t="shared" si="0"/>
        <v>0</v>
      </c>
      <c r="O461" s="162">
        <f t="shared" si="0"/>
        <v>0</v>
      </c>
      <c r="P461" s="162">
        <f t="shared" si="0"/>
        <v>0</v>
      </c>
      <c r="Q461" s="162">
        <f t="shared" si="0"/>
        <v>0</v>
      </c>
      <c r="R461" s="162">
        <f t="shared" si="0"/>
        <v>18</v>
      </c>
      <c r="S461" s="162">
        <f t="shared" si="0"/>
        <v>0</v>
      </c>
      <c r="T461" s="162">
        <f t="shared" si="0"/>
        <v>0</v>
      </c>
      <c r="U461" s="162">
        <f t="shared" si="0"/>
        <v>0</v>
      </c>
      <c r="V461" s="162">
        <f t="shared" si="0"/>
        <v>0</v>
      </c>
      <c r="W461" s="162">
        <f t="shared" si="0"/>
        <v>0</v>
      </c>
      <c r="X461" s="162">
        <f t="shared" si="0"/>
        <v>0</v>
      </c>
      <c r="Y461" s="162">
        <f t="shared" si="0"/>
        <v>0</v>
      </c>
      <c r="Z461" s="162">
        <f t="shared" si="0"/>
        <v>0</v>
      </c>
      <c r="AA461" s="162">
        <f t="shared" si="0"/>
        <v>9</v>
      </c>
      <c r="AB461" s="162">
        <f t="shared" si="0"/>
        <v>9</v>
      </c>
      <c r="AC461" s="162">
        <f t="shared" si="0"/>
        <v>0</v>
      </c>
    </row>
    <row r="462" spans="1:30" ht="12.75" customHeight="1" x14ac:dyDescent="0.2">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30" ht="12.75" customHeight="1" x14ac:dyDescent="0.2">
      <c r="A463" s="131">
        <v>456</v>
      </c>
      <c r="B463" s="51"/>
      <c r="C463" s="145" t="s">
        <v>205</v>
      </c>
      <c r="D463" s="163">
        <v>27</v>
      </c>
      <c r="E463" s="162">
        <v>23</v>
      </c>
      <c r="F463" s="163">
        <v>27</v>
      </c>
      <c r="G463" s="162"/>
      <c r="H463" s="162">
        <v>18</v>
      </c>
      <c r="I463" s="162">
        <v>18</v>
      </c>
      <c r="J463" s="164"/>
      <c r="K463" s="164">
        <v>7</v>
      </c>
      <c r="L463" s="164"/>
      <c r="M463" s="164"/>
      <c r="N463" s="164"/>
      <c r="O463" s="164"/>
      <c r="P463" s="164"/>
      <c r="Q463" s="164"/>
      <c r="R463" s="164">
        <v>18</v>
      </c>
      <c r="S463" s="164"/>
      <c r="T463" s="164"/>
      <c r="U463" s="164"/>
      <c r="V463" s="164"/>
      <c r="W463" s="164"/>
      <c r="X463" s="164"/>
      <c r="Y463" s="164"/>
      <c r="Z463" s="164"/>
      <c r="AA463" s="165">
        <v>9</v>
      </c>
      <c r="AB463" s="164">
        <v>9</v>
      </c>
      <c r="AC463" s="164"/>
    </row>
    <row r="464" spans="1:30" ht="25.5" customHeight="1" x14ac:dyDescent="0.2">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x14ac:dyDescent="0.2">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x14ac:dyDescent="0.2">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x14ac:dyDescent="0.2">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x14ac:dyDescent="0.2">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x14ac:dyDescent="0.2">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2">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x14ac:dyDescent="0.2">
      <c r="A471" s="131">
        <v>464</v>
      </c>
      <c r="B471" s="53"/>
      <c r="C471" s="125" t="s">
        <v>154</v>
      </c>
      <c r="D471" s="164">
        <v>1</v>
      </c>
      <c r="E471" s="164"/>
      <c r="F471" s="164">
        <v>1</v>
      </c>
      <c r="G471" s="164"/>
      <c r="H471" s="164"/>
      <c r="I471" s="164"/>
      <c r="J471" s="164"/>
      <c r="K471" s="164"/>
      <c r="L471" s="164"/>
      <c r="M471" s="164"/>
      <c r="N471" s="164"/>
      <c r="O471" s="164"/>
      <c r="P471" s="164"/>
      <c r="Q471" s="164"/>
      <c r="R471" s="136"/>
      <c r="S471" s="136"/>
      <c r="T471" s="136"/>
      <c r="U471" s="136"/>
      <c r="V471" s="136"/>
      <c r="W471" s="136"/>
      <c r="X471" s="164"/>
      <c r="Y471" s="164"/>
      <c r="Z471" s="164"/>
      <c r="AA471" s="164">
        <v>1</v>
      </c>
      <c r="AB471" s="164">
        <v>1</v>
      </c>
      <c r="AC471" s="164"/>
    </row>
    <row r="472" spans="1:29" ht="25.5" customHeight="1" x14ac:dyDescent="0.2">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2">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x14ac:dyDescent="0.2">
      <c r="A474" s="131">
        <v>467</v>
      </c>
      <c r="B474" s="55"/>
      <c r="C474" s="125" t="s">
        <v>1013</v>
      </c>
      <c r="D474" s="164">
        <v>5</v>
      </c>
      <c r="E474" s="164">
        <v>5</v>
      </c>
      <c r="F474" s="164">
        <v>5</v>
      </c>
      <c r="G474" s="164"/>
      <c r="H474" s="164">
        <v>4</v>
      </c>
      <c r="I474" s="164">
        <v>4</v>
      </c>
      <c r="J474" s="164"/>
      <c r="K474" s="164"/>
      <c r="L474" s="164"/>
      <c r="M474" s="164"/>
      <c r="N474" s="164"/>
      <c r="O474" s="164"/>
      <c r="P474" s="164"/>
      <c r="Q474" s="164"/>
      <c r="R474" s="164">
        <v>4</v>
      </c>
      <c r="S474" s="164"/>
      <c r="T474" s="164"/>
      <c r="U474" s="164"/>
      <c r="V474" s="164"/>
      <c r="W474" s="164"/>
      <c r="X474" s="164"/>
      <c r="Y474" s="164"/>
      <c r="Z474" s="164"/>
      <c r="AA474" s="164">
        <v>1</v>
      </c>
      <c r="AB474" s="164">
        <v>1</v>
      </c>
      <c r="AC474" s="164"/>
    </row>
    <row r="475" spans="1:29" ht="25.5" customHeight="1" x14ac:dyDescent="0.2">
      <c r="A475" s="131">
        <v>468</v>
      </c>
      <c r="B475" s="55"/>
      <c r="C475" s="125" t="s">
        <v>1014</v>
      </c>
      <c r="D475" s="164">
        <v>3</v>
      </c>
      <c r="E475" s="164">
        <v>1</v>
      </c>
      <c r="F475" s="164">
        <v>3</v>
      </c>
      <c r="G475" s="164"/>
      <c r="H475" s="164">
        <v>2</v>
      </c>
      <c r="I475" s="164">
        <v>2</v>
      </c>
      <c r="J475" s="164"/>
      <c r="K475" s="164"/>
      <c r="L475" s="164"/>
      <c r="M475" s="164"/>
      <c r="N475" s="164"/>
      <c r="O475" s="164"/>
      <c r="P475" s="164"/>
      <c r="Q475" s="164"/>
      <c r="R475" s="164">
        <v>2</v>
      </c>
      <c r="S475" s="164"/>
      <c r="T475" s="164"/>
      <c r="U475" s="164"/>
      <c r="V475" s="164"/>
      <c r="W475" s="164"/>
      <c r="X475" s="164"/>
      <c r="Y475" s="164"/>
      <c r="Z475" s="164"/>
      <c r="AA475" s="164">
        <v>1</v>
      </c>
      <c r="AB475" s="164">
        <v>1</v>
      </c>
      <c r="AC475" s="164"/>
    </row>
    <row r="476" spans="1:29" ht="12.75" customHeight="1" x14ac:dyDescent="0.2">
      <c r="A476" s="131">
        <v>469</v>
      </c>
      <c r="B476" s="55"/>
      <c r="C476" s="125" t="s">
        <v>243</v>
      </c>
      <c r="D476" s="164">
        <v>18</v>
      </c>
      <c r="E476" s="164">
        <v>16</v>
      </c>
      <c r="F476" s="164">
        <v>18</v>
      </c>
      <c r="G476" s="164"/>
      <c r="H476" s="164">
        <v>12</v>
      </c>
      <c r="I476" s="164">
        <v>12</v>
      </c>
      <c r="J476" s="164"/>
      <c r="K476" s="164">
        <v>7</v>
      </c>
      <c r="L476" s="164"/>
      <c r="M476" s="164"/>
      <c r="N476" s="164"/>
      <c r="O476" s="164"/>
      <c r="P476" s="164"/>
      <c r="Q476" s="164"/>
      <c r="R476" s="164">
        <v>12</v>
      </c>
      <c r="S476" s="164"/>
      <c r="T476" s="164"/>
      <c r="U476" s="164"/>
      <c r="V476" s="164"/>
      <c r="W476" s="164"/>
      <c r="X476" s="164"/>
      <c r="Y476" s="164"/>
      <c r="Z476" s="164"/>
      <c r="AA476" s="164">
        <v>6</v>
      </c>
      <c r="AB476" s="164">
        <v>6</v>
      </c>
      <c r="AC476" s="164"/>
    </row>
    <row r="477" spans="1:29" ht="12.75" customHeight="1" x14ac:dyDescent="0.2">
      <c r="A477" s="131">
        <v>470</v>
      </c>
      <c r="B477" s="55"/>
      <c r="C477" s="125" t="s">
        <v>244</v>
      </c>
      <c r="D477" s="164">
        <v>1</v>
      </c>
      <c r="E477" s="164">
        <v>1</v>
      </c>
      <c r="F477" s="164">
        <v>1</v>
      </c>
      <c r="G477" s="164"/>
      <c r="H477" s="164"/>
      <c r="I477" s="164"/>
      <c r="J477" s="164"/>
      <c r="K477" s="164"/>
      <c r="L477" s="164"/>
      <c r="M477" s="164"/>
      <c r="N477" s="164"/>
      <c r="O477" s="164"/>
      <c r="P477" s="164"/>
      <c r="Q477" s="164"/>
      <c r="R477" s="164"/>
      <c r="S477" s="164"/>
      <c r="T477" s="164"/>
      <c r="U477" s="164"/>
      <c r="V477" s="164"/>
      <c r="W477" s="164"/>
      <c r="X477" s="164"/>
      <c r="Y477" s="164"/>
      <c r="Z477" s="164"/>
      <c r="AA477" s="164">
        <v>1</v>
      </c>
      <c r="AB477" s="164">
        <v>1</v>
      </c>
      <c r="AC477" s="164"/>
    </row>
    <row r="478" spans="1:29" ht="25.5" customHeight="1" x14ac:dyDescent="0.2">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x14ac:dyDescent="0.2">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2">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2">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2">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2">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2">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2">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2">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2">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2">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&amp;C&amp;L2DA8504C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6"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c r="H3" s="59"/>
      <c r="I3" s="59"/>
      <c r="J3" s="59"/>
      <c r="K3" s="60"/>
    </row>
    <row r="4" spans="1:11" ht="20.100000000000001" customHeight="1" x14ac:dyDescent="0.2">
      <c r="A4" s="110">
        <v>2</v>
      </c>
      <c r="B4" s="300" t="s">
        <v>235</v>
      </c>
      <c r="C4" s="301"/>
      <c r="D4" s="28"/>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5</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6040.96</v>
      </c>
      <c r="H17" s="61"/>
      <c r="I17" s="61"/>
      <c r="J17" s="61"/>
      <c r="K17" s="60"/>
    </row>
    <row r="18" spans="1:11" ht="20.100000000000001" customHeight="1" x14ac:dyDescent="0.2">
      <c r="A18" s="110">
        <v>16</v>
      </c>
      <c r="B18" s="303" t="s">
        <v>70</v>
      </c>
      <c r="C18" s="303"/>
      <c r="D18" s="29">
        <v>6041</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1</v>
      </c>
      <c r="E21" s="62"/>
    </row>
    <row r="22" spans="1:11" ht="20.100000000000001" customHeight="1" x14ac:dyDescent="0.2">
      <c r="A22" s="110">
        <v>20</v>
      </c>
      <c r="B22" s="312" t="s">
        <v>210</v>
      </c>
      <c r="C22" s="313"/>
      <c r="D22" s="178"/>
    </row>
    <row r="23" spans="1:11" ht="20.100000000000001" customHeight="1" x14ac:dyDescent="0.2">
      <c r="A23" s="110">
        <v>21</v>
      </c>
      <c r="B23" s="307" t="s">
        <v>200</v>
      </c>
      <c r="C23" s="308"/>
      <c r="D23" s="179"/>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v>7</v>
      </c>
      <c r="E32" s="201"/>
    </row>
    <row r="33" spans="1:4" s="25" customFormat="1" ht="33" customHeight="1" x14ac:dyDescent="0.2">
      <c r="A33" s="197">
        <v>31</v>
      </c>
      <c r="B33" s="298" t="s">
        <v>979</v>
      </c>
      <c r="C33" s="298"/>
      <c r="D33" s="28">
        <v>7</v>
      </c>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&amp;C&amp;L2DA8504C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150" activePane="bottomRight" state="frozen"/>
      <selection pane="topRight" activeCell="D1" sqref="D1"/>
      <selection pane="bottomLeft" activeCell="A5" sqref="A5"/>
      <selection pane="bottomRight" activeCell="R2" sqref="R2"/>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4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1071</v>
      </c>
      <c r="C17" s="131" t="s">
        <v>1072</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2" t="s">
        <v>263</v>
      </c>
      <c r="C18" s="132" t="s">
        <v>1041</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265</v>
      </c>
      <c r="C19" s="131" t="s">
        <v>264</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275</v>
      </c>
      <c r="C24" s="131" t="s">
        <v>274</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277</v>
      </c>
      <c r="C25" s="131" t="s">
        <v>276</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283</v>
      </c>
      <c r="C28" s="131" t="s">
        <v>282</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t="s">
        <v>285</v>
      </c>
      <c r="C29" s="131" t="s">
        <v>284</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958</v>
      </c>
      <c r="C30" s="131" t="s">
        <v>286</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959</v>
      </c>
      <c r="C31" s="131" t="s">
        <v>960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v>127</v>
      </c>
      <c r="C32" s="131" t="s">
        <v>287</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289</v>
      </c>
      <c r="C33" s="131" t="s">
        <v>288</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967</v>
      </c>
      <c r="C61" s="131" t="s">
        <v>968</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5.15" hidden="1" customHeight="1" x14ac:dyDescent="0.2">
      <c r="A63" s="131">
        <v>58</v>
      </c>
      <c r="B63" s="131" t="s">
        <v>957</v>
      </c>
      <c r="C63" s="131" t="s">
        <v>334</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338</v>
      </c>
      <c r="C65" s="131" t="s">
        <v>337</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1" t="s">
        <v>340</v>
      </c>
      <c r="C66" s="131" t="s">
        <v>339</v>
      </c>
      <c r="D66" s="204"/>
      <c r="E66" s="204"/>
      <c r="F66" s="204"/>
      <c r="G66" s="204"/>
      <c r="H66" s="204"/>
      <c r="I66" s="204"/>
      <c r="J66" s="204"/>
      <c r="K66" s="204"/>
      <c r="L66" s="204"/>
      <c r="M66" s="204"/>
      <c r="N66" s="204"/>
      <c r="O66" s="204"/>
      <c r="P66" s="204"/>
      <c r="Q66" s="204"/>
      <c r="R66" s="172"/>
    </row>
    <row r="67" spans="1:18" ht="25.15" hidden="1" customHeight="1" x14ac:dyDescent="0.2">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1023</v>
      </c>
      <c r="C68" s="131" t="s">
        <v>1024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5.15" hidden="1" customHeight="1" x14ac:dyDescent="0.2">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t="s">
        <v>363</v>
      </c>
      <c r="C80" s="131" t="s">
        <v>362</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365</v>
      </c>
      <c r="C81" s="131" t="s">
        <v>364</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2" t="s">
        <v>394</v>
      </c>
      <c r="C102" s="132" t="s">
        <v>1045</v>
      </c>
      <c r="D102" s="204">
        <v>1</v>
      </c>
      <c r="E102" s="204"/>
      <c r="F102" s="204"/>
      <c r="G102" s="204"/>
      <c r="H102" s="204"/>
      <c r="I102" s="204"/>
      <c r="J102" s="204">
        <v>1</v>
      </c>
      <c r="K102" s="204"/>
      <c r="L102" s="204"/>
      <c r="M102" s="204"/>
      <c r="N102" s="204">
        <v>1</v>
      </c>
      <c r="O102" s="204">
        <v>1</v>
      </c>
      <c r="P102" s="204">
        <v>45435</v>
      </c>
      <c r="Q102" s="204">
        <v>32058</v>
      </c>
      <c r="R102" s="172"/>
    </row>
    <row r="103" spans="1:18" ht="25.15" customHeight="1" x14ac:dyDescent="0.2">
      <c r="A103" s="131">
        <v>98</v>
      </c>
      <c r="B103" s="131" t="s">
        <v>396</v>
      </c>
      <c r="C103" s="131" t="s">
        <v>395</v>
      </c>
      <c r="D103" s="204">
        <v>1</v>
      </c>
      <c r="E103" s="204"/>
      <c r="F103" s="204"/>
      <c r="G103" s="204"/>
      <c r="H103" s="204"/>
      <c r="I103" s="204"/>
      <c r="J103" s="204">
        <v>1</v>
      </c>
      <c r="K103" s="204"/>
      <c r="L103" s="204"/>
      <c r="M103" s="204"/>
      <c r="N103" s="204">
        <v>1</v>
      </c>
      <c r="O103" s="204">
        <v>1</v>
      </c>
      <c r="P103" s="204">
        <v>45435</v>
      </c>
      <c r="Q103" s="204">
        <v>32058</v>
      </c>
      <c r="R103" s="172"/>
    </row>
    <row r="104" spans="1:18" ht="25.15" hidden="1" customHeight="1" x14ac:dyDescent="0.2">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2">
      <c r="A459" s="131">
        <v>454</v>
      </c>
      <c r="B459" s="8"/>
      <c r="C459" s="215" t="s">
        <v>212</v>
      </c>
      <c r="D459" s="203">
        <f t="shared" ref="D459:Q459" si="0">SUM(D6,D18,D51,D62,D69,D102,D119,D174,D197,D226,D232,D252,D268,D269,D295,D309,D339,D349,D370,D406,D412,D444)</f>
        <v>1</v>
      </c>
      <c r="E459" s="203">
        <f t="shared" si="0"/>
        <v>0</v>
      </c>
      <c r="F459" s="203">
        <f t="shared" si="0"/>
        <v>0</v>
      </c>
      <c r="G459" s="203">
        <f t="shared" si="0"/>
        <v>0</v>
      </c>
      <c r="H459" s="203">
        <f t="shared" si="0"/>
        <v>0</v>
      </c>
      <c r="I459" s="203">
        <f t="shared" si="0"/>
        <v>0</v>
      </c>
      <c r="J459" s="203">
        <f t="shared" si="0"/>
        <v>1</v>
      </c>
      <c r="K459" s="203">
        <f t="shared" si="0"/>
        <v>0</v>
      </c>
      <c r="L459" s="203">
        <f t="shared" si="0"/>
        <v>0</v>
      </c>
      <c r="M459" s="203">
        <f t="shared" si="0"/>
        <v>0</v>
      </c>
      <c r="N459" s="203">
        <f t="shared" si="0"/>
        <v>1</v>
      </c>
      <c r="O459" s="203">
        <f t="shared" si="0"/>
        <v>1</v>
      </c>
      <c r="P459" s="203">
        <f t="shared" si="0"/>
        <v>45435</v>
      </c>
      <c r="Q459" s="203">
        <f t="shared" si="0"/>
        <v>32058</v>
      </c>
      <c r="R459" s="172"/>
    </row>
    <row r="460" spans="1:18" s="175" customFormat="1" ht="25.15" hidden="1" customHeight="1" x14ac:dyDescent="0.2">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25">
      <c r="A461" s="131">
        <v>456</v>
      </c>
      <c r="B461" s="159"/>
      <c r="C461" s="145" t="s">
        <v>205</v>
      </c>
      <c r="D461" s="203">
        <v>1</v>
      </c>
      <c r="E461" s="203"/>
      <c r="F461" s="203"/>
      <c r="G461" s="203"/>
      <c r="H461" s="203"/>
      <c r="I461" s="203"/>
      <c r="J461" s="203">
        <v>1</v>
      </c>
      <c r="K461" s="203"/>
      <c r="L461" s="203"/>
      <c r="M461" s="203"/>
      <c r="N461" s="203">
        <v>1</v>
      </c>
      <c r="O461" s="203">
        <v>1</v>
      </c>
      <c r="P461" s="203">
        <v>45435</v>
      </c>
      <c r="Q461" s="203">
        <v>32058</v>
      </c>
      <c r="R461" s="172"/>
    </row>
    <row r="462" spans="1:18" ht="25.15" hidden="1" customHeight="1" x14ac:dyDescent="0.2">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hidden="1" customHeight="1" x14ac:dyDescent="0.2">
      <c r="A465" s="131">
        <v>460</v>
      </c>
      <c r="B465" s="223"/>
      <c r="C465" s="160" t="s">
        <v>157</v>
      </c>
      <c r="D465" s="203"/>
      <c r="E465" s="203"/>
      <c r="F465" s="203"/>
      <c r="G465" s="203"/>
      <c r="H465" s="203"/>
      <c r="I465" s="203"/>
      <c r="J465" s="203"/>
      <c r="K465" s="203"/>
      <c r="L465" s="203"/>
      <c r="M465" s="203"/>
      <c r="N465" s="203"/>
      <c r="O465" s="203"/>
      <c r="P465" s="203"/>
      <c r="Q465" s="203"/>
      <c r="R465" s="172"/>
    </row>
    <row r="466" spans="1:18" ht="25.15" hidden="1" customHeight="1" x14ac:dyDescent="0.2">
      <c r="A466" s="131">
        <v>461</v>
      </c>
      <c r="B466" s="223"/>
      <c r="C466" s="160" t="s">
        <v>153</v>
      </c>
      <c r="D466" s="203"/>
      <c r="E466" s="203"/>
      <c r="F466" s="203"/>
      <c r="G466" s="203"/>
      <c r="H466" s="203"/>
      <c r="I466" s="203"/>
      <c r="J466" s="203"/>
      <c r="K466" s="203"/>
      <c r="L466" s="203"/>
      <c r="M466" s="203"/>
      <c r="N466" s="203"/>
      <c r="O466" s="203"/>
      <c r="P466" s="203"/>
      <c r="Q466" s="203"/>
      <c r="R466" s="172"/>
    </row>
    <row r="467" spans="1:18" ht="25.15" hidden="1" customHeight="1" x14ac:dyDescent="0.2">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hidden="1" customHeight="1" x14ac:dyDescent="0.2">
      <c r="A468" s="131">
        <v>463</v>
      </c>
      <c r="B468" s="223"/>
      <c r="C468" s="160" t="s">
        <v>216</v>
      </c>
      <c r="D468" s="203"/>
      <c r="E468" s="203"/>
      <c r="F468" s="203"/>
      <c r="G468" s="203"/>
      <c r="H468" s="203"/>
      <c r="I468" s="203"/>
      <c r="J468" s="203"/>
      <c r="K468" s="203"/>
      <c r="L468" s="203"/>
      <c r="M468" s="203"/>
      <c r="N468" s="203"/>
      <c r="O468" s="203"/>
      <c r="P468" s="203"/>
      <c r="Q468" s="203"/>
      <c r="R468" s="172"/>
    </row>
    <row r="469" spans="1:18" ht="25.15" hidden="1" customHeight="1" x14ac:dyDescent="0.2">
      <c r="A469" s="131">
        <v>464</v>
      </c>
      <c r="B469" s="223"/>
      <c r="C469" s="160" t="s">
        <v>154</v>
      </c>
      <c r="D469" s="203"/>
      <c r="E469" s="203"/>
      <c r="F469" s="203"/>
      <c r="G469" s="203"/>
      <c r="H469" s="203"/>
      <c r="I469" s="203"/>
      <c r="J469" s="203"/>
      <c r="K469" s="203"/>
      <c r="L469" s="203"/>
      <c r="M469" s="203"/>
      <c r="N469" s="203"/>
      <c r="O469" s="203"/>
      <c r="P469" s="203"/>
      <c r="Q469" s="203"/>
      <c r="R469" s="172"/>
    </row>
    <row r="470" spans="1:18" ht="25.15" hidden="1" customHeight="1" x14ac:dyDescent="0.2">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hidden="1" customHeight="1" x14ac:dyDescent="0.2">
      <c r="A471" s="131">
        <v>466</v>
      </c>
      <c r="B471" s="223"/>
      <c r="C471" s="160" t="s">
        <v>156</v>
      </c>
      <c r="D471" s="205"/>
      <c r="E471" s="203"/>
      <c r="F471" s="203"/>
      <c r="G471" s="203"/>
      <c r="H471" s="203"/>
      <c r="I471" s="203"/>
      <c r="J471" s="203"/>
      <c r="K471" s="203"/>
      <c r="L471" s="203"/>
      <c r="M471" s="203"/>
      <c r="N471" s="203"/>
      <c r="O471" s="203"/>
      <c r="P471" s="203"/>
      <c r="Q471" s="203"/>
      <c r="R471" s="173"/>
    </row>
    <row r="472" spans="1:18" ht="25.15" hidden="1" customHeight="1" x14ac:dyDescent="0.2">
      <c r="A472" s="131">
        <v>467</v>
      </c>
      <c r="B472" s="223"/>
      <c r="C472" s="160" t="s">
        <v>1013</v>
      </c>
      <c r="D472" s="205"/>
      <c r="E472" s="203"/>
      <c r="F472" s="203"/>
      <c r="G472" s="203"/>
      <c r="H472" s="203"/>
      <c r="I472" s="203"/>
      <c r="J472" s="203"/>
      <c r="K472" s="203"/>
      <c r="L472" s="203"/>
      <c r="M472" s="203"/>
      <c r="N472" s="203"/>
      <c r="O472" s="203"/>
      <c r="P472" s="203"/>
      <c r="Q472" s="203"/>
      <c r="R472" s="173"/>
    </row>
    <row r="473" spans="1:18" ht="25.15" customHeight="1" x14ac:dyDescent="0.2">
      <c r="A473" s="131">
        <v>468</v>
      </c>
      <c r="B473" s="223"/>
      <c r="C473" s="160" t="s">
        <v>1015</v>
      </c>
      <c r="D473" s="205"/>
      <c r="E473" s="203"/>
      <c r="F473" s="203"/>
      <c r="G473" s="203"/>
      <c r="H473" s="203"/>
      <c r="I473" s="203"/>
      <c r="J473" s="203"/>
      <c r="K473" s="203"/>
      <c r="L473" s="203"/>
      <c r="M473" s="203"/>
      <c r="N473" s="203"/>
      <c r="O473" s="203">
        <v>1</v>
      </c>
      <c r="P473" s="203">
        <v>13377</v>
      </c>
      <c r="Q473" s="203"/>
      <c r="R473" s="173"/>
    </row>
    <row r="474" spans="1:18" ht="25.15" customHeight="1" x14ac:dyDescent="0.2">
      <c r="A474" s="131">
        <v>469</v>
      </c>
      <c r="B474" s="223"/>
      <c r="C474" s="160" t="s">
        <v>243</v>
      </c>
      <c r="D474" s="205">
        <v>1</v>
      </c>
      <c r="E474" s="203"/>
      <c r="F474" s="203"/>
      <c r="G474" s="203"/>
      <c r="H474" s="203"/>
      <c r="I474" s="203"/>
      <c r="J474" s="203">
        <v>1</v>
      </c>
      <c r="K474" s="203"/>
      <c r="L474" s="203"/>
      <c r="M474" s="203"/>
      <c r="N474" s="203">
        <v>1</v>
      </c>
      <c r="O474" s="203"/>
      <c r="P474" s="203">
        <v>32058</v>
      </c>
      <c r="Q474" s="203">
        <v>32058</v>
      </c>
      <c r="R474" s="173"/>
    </row>
    <row r="475" spans="1:18" ht="25.15" hidden="1" customHeight="1" x14ac:dyDescent="0.2">
      <c r="A475" s="131">
        <v>470</v>
      </c>
      <c r="B475" s="223"/>
      <c r="C475" s="160" t="s">
        <v>244</v>
      </c>
      <c r="D475" s="205"/>
      <c r="E475" s="203"/>
      <c r="F475" s="203"/>
      <c r="G475" s="203"/>
      <c r="H475" s="203"/>
      <c r="I475" s="203"/>
      <c r="J475" s="203"/>
      <c r="K475" s="203"/>
      <c r="L475" s="203"/>
      <c r="M475" s="203"/>
      <c r="N475" s="203"/>
      <c r="O475" s="203"/>
      <c r="P475" s="203"/>
      <c r="Q475" s="203"/>
      <c r="R475" s="173"/>
    </row>
    <row r="476" spans="1:18" ht="25.15" hidden="1" customHeight="1" x14ac:dyDescent="0.2">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row r="702" spans="4:18" x14ac:dyDescent="0.2">
      <c r="D702" s="176"/>
      <c r="E702" s="176"/>
      <c r="F702" s="176"/>
      <c r="G702" s="176"/>
      <c r="H702" s="176"/>
      <c r="I702" s="176"/>
      <c r="J702" s="176"/>
      <c r="K702" s="176"/>
      <c r="L702" s="176"/>
      <c r="M702" s="176"/>
      <c r="N702" s="176"/>
      <c r="O702" s="176"/>
      <c r="P702" s="176"/>
      <c r="Q702" s="216"/>
      <c r="R702" s="173"/>
    </row>
    <row r="703" spans="4:18" x14ac:dyDescent="0.2">
      <c r="D703" s="176"/>
      <c r="E703" s="176"/>
      <c r="F703" s="176"/>
      <c r="G703" s="176"/>
      <c r="H703" s="176"/>
      <c r="I703" s="176"/>
      <c r="J703" s="176"/>
      <c r="K703" s="176"/>
      <c r="L703" s="176"/>
      <c r="M703" s="176"/>
      <c r="N703" s="176"/>
      <c r="O703" s="176"/>
      <c r="P703" s="176"/>
      <c r="Q703" s="216"/>
      <c r="R703" s="173"/>
    </row>
    <row r="704" spans="4:18" x14ac:dyDescent="0.2">
      <c r="D704" s="176"/>
      <c r="E704" s="176"/>
      <c r="F704" s="176"/>
      <c r="G704" s="176"/>
      <c r="H704" s="176"/>
      <c r="I704" s="176"/>
      <c r="J704" s="176"/>
      <c r="K704" s="176"/>
      <c r="L704" s="176"/>
      <c r="M704" s="176"/>
      <c r="N704" s="176"/>
      <c r="O704" s="176"/>
      <c r="P704" s="176"/>
      <c r="Q704" s="216"/>
      <c r="R704" s="173"/>
    </row>
    <row r="705" spans="4:18" x14ac:dyDescent="0.2">
      <c r="D705" s="176"/>
      <c r="E705" s="176"/>
      <c r="F705" s="176"/>
      <c r="G705" s="176"/>
      <c r="H705" s="176"/>
      <c r="I705" s="176"/>
      <c r="J705" s="176"/>
      <c r="K705" s="176"/>
      <c r="L705" s="176"/>
      <c r="M705" s="176"/>
      <c r="N705" s="176"/>
      <c r="O705" s="176"/>
      <c r="P705" s="176"/>
      <c r="Q705" s="216"/>
      <c r="R705" s="173"/>
    </row>
    <row r="706" spans="4:18" x14ac:dyDescent="0.2">
      <c r="D706" s="176"/>
      <c r="E706" s="176"/>
      <c r="F706" s="176"/>
      <c r="G706" s="176"/>
      <c r="H706" s="176"/>
      <c r="I706" s="176"/>
      <c r="J706" s="176"/>
      <c r="K706" s="176"/>
      <c r="L706" s="176"/>
      <c r="M706" s="176"/>
      <c r="N706" s="176"/>
      <c r="O706" s="176"/>
      <c r="P706" s="176"/>
      <c r="Q706" s="216"/>
      <c r="R706" s="173"/>
    </row>
    <row r="707" spans="4:18" x14ac:dyDescent="0.2">
      <c r="D707" s="176"/>
      <c r="E707" s="176"/>
      <c r="F707" s="176"/>
      <c r="G707" s="176"/>
      <c r="H707" s="176"/>
      <c r="I707" s="176"/>
      <c r="J707" s="176"/>
      <c r="K707" s="176"/>
      <c r="L707" s="176"/>
      <c r="M707" s="176"/>
      <c r="N707" s="176"/>
      <c r="O707" s="176"/>
      <c r="P707" s="176"/>
      <c r="Q707" s="216"/>
      <c r="R707" s="173"/>
    </row>
    <row r="708" spans="4:18" x14ac:dyDescent="0.2">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&amp;C&amp;L2DA8504C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4</v>
      </c>
      <c r="E6" s="154">
        <v>4</v>
      </c>
      <c r="F6" s="154">
        <v>4</v>
      </c>
      <c r="G6" s="154"/>
      <c r="H6" s="154">
        <v>2</v>
      </c>
      <c r="I6" s="154">
        <v>2</v>
      </c>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c r="E21" s="134"/>
      <c r="F21" s="134"/>
      <c r="G21" s="134"/>
      <c r="H21" s="134"/>
      <c r="I21" s="134"/>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c r="E24" s="134"/>
      <c r="F24" s="134"/>
      <c r="G24" s="134"/>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c r="E36" s="134"/>
      <c r="F36" s="134"/>
      <c r="G36" s="134"/>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1</v>
      </c>
      <c r="E38" s="134">
        <v>1</v>
      </c>
      <c r="F38" s="134">
        <v>1</v>
      </c>
      <c r="G38" s="134"/>
      <c r="H38" s="134"/>
      <c r="I38" s="134">
        <v>1</v>
      </c>
      <c r="J38" s="134"/>
      <c r="K38" s="134"/>
      <c r="L38" s="35"/>
      <c r="M38" s="14"/>
    </row>
    <row r="39" spans="1:13" ht="16.5" customHeight="1" x14ac:dyDescent="0.2">
      <c r="A39" s="8">
        <v>34</v>
      </c>
      <c r="B39" s="331" t="s">
        <v>20</v>
      </c>
      <c r="C39" s="332"/>
      <c r="D39" s="134">
        <v>2</v>
      </c>
      <c r="E39" s="134">
        <v>2</v>
      </c>
      <c r="F39" s="134">
        <v>2</v>
      </c>
      <c r="G39" s="134"/>
      <c r="H39" s="134">
        <v>1</v>
      </c>
      <c r="I39" s="134">
        <v>1</v>
      </c>
      <c r="J39" s="134"/>
      <c r="K39" s="134"/>
      <c r="L39" s="35"/>
      <c r="M39" s="14"/>
    </row>
    <row r="40" spans="1:13" ht="16.5" customHeight="1" x14ac:dyDescent="0.2">
      <c r="A40" s="8">
        <v>35</v>
      </c>
      <c r="B40" s="331" t="s">
        <v>21</v>
      </c>
      <c r="C40" s="332"/>
      <c r="D40" s="134"/>
      <c r="E40" s="134"/>
      <c r="F40" s="134"/>
      <c r="G40" s="134"/>
      <c r="H40" s="134"/>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1</v>
      </c>
      <c r="E42" s="134">
        <v>1</v>
      </c>
      <c r="F42" s="134">
        <v>1</v>
      </c>
      <c r="G42" s="134"/>
      <c r="H42" s="134">
        <v>1</v>
      </c>
      <c r="I42" s="134"/>
      <c r="J42" s="134"/>
      <c r="K42" s="134"/>
      <c r="L42" s="35"/>
      <c r="M42" s="14"/>
    </row>
    <row r="43" spans="1:13" ht="25.5" customHeight="1" x14ac:dyDescent="0.2">
      <c r="A43" s="8">
        <v>38</v>
      </c>
      <c r="B43" s="343" t="s">
        <v>1086</v>
      </c>
      <c r="C43" s="344"/>
      <c r="D43" s="134"/>
      <c r="E43" s="134"/>
      <c r="F43" s="134"/>
      <c r="G43" s="134"/>
      <c r="H43" s="134"/>
      <c r="I43" s="134"/>
      <c r="J43" s="134"/>
      <c r="K43" s="134"/>
      <c r="L43" s="35"/>
      <c r="M43" s="14"/>
    </row>
    <row r="44" spans="1:13" ht="16.5" customHeight="1" x14ac:dyDescent="0.2">
      <c r="A44" s="8">
        <v>39</v>
      </c>
      <c r="B44" s="352" t="s">
        <v>987</v>
      </c>
      <c r="C44" s="353"/>
      <c r="D44" s="134"/>
      <c r="E44" s="134"/>
      <c r="F44" s="134"/>
      <c r="G44" s="134"/>
      <c r="H44" s="134"/>
      <c r="I44" s="134"/>
      <c r="J44" s="134"/>
      <c r="K44" s="134"/>
      <c r="L44" s="35"/>
      <c r="M44" s="14"/>
    </row>
    <row r="45" spans="1:13" s="14" customFormat="1" ht="30" customHeight="1" x14ac:dyDescent="0.2">
      <c r="A45" s="8">
        <v>40</v>
      </c>
      <c r="B45" s="352" t="s">
        <v>988</v>
      </c>
      <c r="C45" s="353"/>
      <c r="D45" s="134"/>
      <c r="E45" s="134"/>
      <c r="F45" s="134"/>
      <c r="G45" s="134"/>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c r="E47" s="134"/>
      <c r="F47" s="134"/>
      <c r="G47" s="134"/>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c r="E54" s="134"/>
      <c r="F54" s="134"/>
      <c r="G54" s="134"/>
      <c r="H54" s="134"/>
      <c r="I54" s="134"/>
      <c r="J54" s="134"/>
      <c r="K54" s="134"/>
      <c r="L54" s="6"/>
    </row>
    <row r="55" spans="1:13" ht="16.5" customHeight="1" x14ac:dyDescent="0.2">
      <c r="A55" s="8">
        <v>50</v>
      </c>
      <c r="B55" s="355" t="s">
        <v>1087</v>
      </c>
      <c r="C55" s="355"/>
      <c r="D55" s="166">
        <f t="shared" ref="D55:K55" si="0">D6+D43+D54</f>
        <v>4</v>
      </c>
      <c r="E55" s="166">
        <f t="shared" si="0"/>
        <v>4</v>
      </c>
      <c r="F55" s="166">
        <f t="shared" si="0"/>
        <v>4</v>
      </c>
      <c r="G55" s="166">
        <f t="shared" si="0"/>
        <v>0</v>
      </c>
      <c r="H55" s="166">
        <f t="shared" si="0"/>
        <v>2</v>
      </c>
      <c r="I55" s="166">
        <f t="shared" si="0"/>
        <v>2</v>
      </c>
      <c r="J55" s="202">
        <f t="shared" si="0"/>
        <v>0</v>
      </c>
      <c r="K55" s="166">
        <f t="shared" si="0"/>
        <v>0</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c r="E57" s="151"/>
      <c r="F57" s="151"/>
      <c r="G57" s="151"/>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&amp;C&amp;L2DA8504C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1</v>
      </c>
      <c r="D6" s="77">
        <v>1</v>
      </c>
      <c r="E6" s="77">
        <v>1</v>
      </c>
      <c r="F6" s="77"/>
      <c r="G6" s="77">
        <v>1</v>
      </c>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c r="D14" s="182"/>
      <c r="E14" s="182"/>
      <c r="F14" s="182"/>
      <c r="G14" s="182"/>
      <c r="H14" s="193"/>
      <c r="I14" s="182"/>
      <c r="J14" s="69"/>
      <c r="K14" s="69"/>
      <c r="L14" s="69"/>
    </row>
    <row r="15" spans="1:12" ht="39" customHeight="1" x14ac:dyDescent="0.2">
      <c r="A15" s="75">
        <v>10</v>
      </c>
      <c r="B15" s="76" t="s">
        <v>97</v>
      </c>
      <c r="C15" s="182">
        <v>29</v>
      </c>
      <c r="D15" s="182">
        <v>29</v>
      </c>
      <c r="E15" s="182">
        <v>28</v>
      </c>
      <c r="F15" s="182"/>
      <c r="G15" s="182">
        <v>28</v>
      </c>
      <c r="H15" s="193"/>
      <c r="I15" s="182">
        <v>1</v>
      </c>
      <c r="J15" s="69"/>
      <c r="K15" s="69"/>
      <c r="L15" s="69"/>
    </row>
    <row r="16" spans="1:12" ht="50.25" customHeight="1" x14ac:dyDescent="0.2">
      <c r="A16" s="75">
        <v>11</v>
      </c>
      <c r="B16" s="76" t="s">
        <v>42</v>
      </c>
      <c r="C16" s="182">
        <v>2</v>
      </c>
      <c r="D16" s="182">
        <v>2</v>
      </c>
      <c r="E16" s="182">
        <v>2</v>
      </c>
      <c r="F16" s="182"/>
      <c r="G16" s="182"/>
      <c r="H16" s="193">
        <v>2</v>
      </c>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c r="D25" s="182"/>
      <c r="E25" s="182"/>
      <c r="F25" s="182"/>
      <c r="G25" s="182"/>
      <c r="H25" s="193"/>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c r="D30" s="182"/>
      <c r="E30" s="182"/>
      <c r="F30" s="182"/>
      <c r="G30" s="182"/>
      <c r="H30" s="193"/>
      <c r="I30" s="182"/>
      <c r="J30" s="69"/>
      <c r="K30" s="69"/>
      <c r="L30" s="69"/>
    </row>
    <row r="31" spans="1:12" ht="18.75" customHeight="1" x14ac:dyDescent="0.2">
      <c r="A31" s="75">
        <v>26</v>
      </c>
      <c r="B31" s="80" t="s">
        <v>218</v>
      </c>
      <c r="C31" s="77">
        <f t="shared" ref="C31:I31" si="0">SUM(C6:C30)</f>
        <v>32</v>
      </c>
      <c r="D31" s="77">
        <f t="shared" si="0"/>
        <v>32</v>
      </c>
      <c r="E31" s="77">
        <f t="shared" si="0"/>
        <v>31</v>
      </c>
      <c r="F31" s="77">
        <f t="shared" si="0"/>
        <v>0</v>
      </c>
      <c r="G31" s="77">
        <f t="shared" si="0"/>
        <v>29</v>
      </c>
      <c r="H31" s="77">
        <f t="shared" si="0"/>
        <v>2</v>
      </c>
      <c r="I31" s="77">
        <f t="shared" si="0"/>
        <v>1</v>
      </c>
      <c r="J31" s="69"/>
      <c r="K31" s="69"/>
      <c r="L31" s="69"/>
    </row>
    <row r="32" spans="1:12" ht="13.5" customHeight="1" x14ac:dyDescent="0.2">
      <c r="A32" s="75">
        <v>27</v>
      </c>
      <c r="B32" s="83" t="s">
        <v>52</v>
      </c>
      <c r="C32" s="77"/>
      <c r="D32" s="182"/>
      <c r="E32" s="182"/>
      <c r="F32" s="182"/>
      <c r="G32" s="182"/>
      <c r="H32" s="193"/>
      <c r="I32" s="182"/>
      <c r="J32" s="69"/>
      <c r="K32" s="69"/>
      <c r="L32" s="69"/>
    </row>
    <row r="33" spans="1:12" ht="16.5" customHeight="1" x14ac:dyDescent="0.2">
      <c r="A33" s="75">
        <v>28</v>
      </c>
      <c r="B33" s="83" t="s">
        <v>71</v>
      </c>
      <c r="C33" s="77">
        <v>3</v>
      </c>
      <c r="D33" s="182">
        <v>3</v>
      </c>
      <c r="E33" s="182">
        <v>3</v>
      </c>
      <c r="F33" s="182"/>
      <c r="G33" s="182">
        <v>3</v>
      </c>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&amp;C&amp;L2DA8504C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&amp;C&amp;L2DA8504C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1088</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1089</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1090</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1091</v>
      </c>
      <c r="D21" s="17"/>
      <c r="E21" s="18" t="s">
        <v>128</v>
      </c>
      <c r="F21" s="18" t="s">
        <v>128</v>
      </c>
      <c r="G21" s="19" t="s">
        <v>128</v>
      </c>
      <c r="H21" s="47" t="s">
        <v>128</v>
      </c>
      <c r="I21" s="45"/>
      <c r="J21" s="45"/>
      <c r="K21" s="39"/>
      <c r="L21" s="39"/>
    </row>
    <row r="22" spans="1:12" ht="15" customHeight="1" x14ac:dyDescent="0.2">
      <c r="B22" s="126" t="s">
        <v>142</v>
      </c>
      <c r="C22" s="142" t="s">
        <v>1092</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&amp;C&amp;L2DA8504C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Derevyanko-PC</cp:lastModifiedBy>
  <cp:lastPrinted>2021-04-01T07:54:53Z</cp:lastPrinted>
  <dcterms:created xsi:type="dcterms:W3CDTF">2015-09-09T11:45:10Z</dcterms:created>
  <dcterms:modified xsi:type="dcterms:W3CDTF">2023-01-31T06:40:33Z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BD82ACA4</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