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<sst xmlns="http://schemas.openxmlformats.org/spreadsheetml/2006/main" count="289" uniqueCount="217">
  <si>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</si>
  <si>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</si>
  <si>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</si>
  <si>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</si>
  <si>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</si>
  <si>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</si>
  <si>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</si>
  <si>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</si>
  <si>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</si>
  <si>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</si>
  <si>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</si>
  <si>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</si>
  <si>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</si>
  <si>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</si>
  <si>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</si>
  <si>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</si>
  <si>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</si>
  <si>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</si>
  <si>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</si>
  <si>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</si>
  <si>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</si>
  <si>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</si>
  <si>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</si>
  <si>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</si>
  <si>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</si>
  <si>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</si>
  <si>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</si>
  <si>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</si>
  <si>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</si>
  <si>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</si>
  <si>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</si>
  <si>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</si>
  <si>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</si>
  <si>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</si>
  <si>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</si>
  <si>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</si>
  <si>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</si>
  <si>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</si>
  <si>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</si>
  <si>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</si>
  <si>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</si>
  <si>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</si>
  <si>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</si>
  <si>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</si>
  <si>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</si>
  <si>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</si>
  <si>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</si>
  <si>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</si>
  <si>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</si>
  <si>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</si>
  <si>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</si>
  <si>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</si>
  <si>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</si>
  <si>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</si>
  <si>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</si>
  <si>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</si>
  <si>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</si>
  <si>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</si>
  <si>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</si>
  <si>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</si>
  <si>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</si>
  <si>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</si>
  <si>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</si>
  <si>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</si>
  <si>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</si>
  <si>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</si>
  <si>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</si>
  <si>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</si>
  <si>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</si>
  <si>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</si>
  <si>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</si>
  <si>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</si>
  <si>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</si>
  <si>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</si>
  <si>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</si>
  <si>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</si>
  <si>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</si>
  <si>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</si>
  <si>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</si>
  <si>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</si>
  <si>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</si>
  <si>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</si>
  <si>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</si>
  <si>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</si>
  <si>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</si>
  <si>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</si>
  <si>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</si>
  <si>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</si>
  <si>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</si>
  <si>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</si>
  <si>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</si>
  <si>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</si>
  <si>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</si>
  <si>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</si>
  <si>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</si>
  <si>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</si>
  <si>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</si>
  <si>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</si>
  <si>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</si>
  <si>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</si>
  <si>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</si>
  <si>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</si>
  <si>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</si>
  <si>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</si>
  <si>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</si>
  <si>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</si>
  <si>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</si>
  <si>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</si>
  <si>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</si>
  <si>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</si>
  <si>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</si>
  <si>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</si>
  <si>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</si>
  <si>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</si>
  <si>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</si>
  <si>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</si>
  <si>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</si>
  <si>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</si>
  <si>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</si>
  <si>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</si>
  <si>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</si>
  <si>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</si>
  <si>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</si>
  <si>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</si>
  <si>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</si>
  <si>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</si>
  <si>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</si>
  <si>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</si>
  <si>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</si>
  <si>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</si>
  <si>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</si>
  <si>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</si>
  <si>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</si>
  <si>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</si>
  <si>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</si>
  <si>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</si>
  <si>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</si>
  <si>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</si>
  <si>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</si>
  <si>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</si>
  <si>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</si>
  <si>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</si>
  <si>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</si>
  <si>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</si>
  <si>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</si>
  <si>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</si>
  <si>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</si>
  <si>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</si>
  <si>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</si>
  <si>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</si>
  <si>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</si>
  <si>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</si>
  <si>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</si>
  <si>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</si>
  <si>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</si>
  <si>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</si>
  <si>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</si>
  <si>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</si>
  <si>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</si>
  <si>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</si>
  <si>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</si>
  <si>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</si>
  <si>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</si>
  <si>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</si>
  <si>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</si>
  <si>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</si>
  <si>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</si>
  <si>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</si>
  <si>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</si>
  <si>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</si>
  <si>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</si>
  <si>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</si>
  <si>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</si>
  <si>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</si>
  <si>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</si>
  <si>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</si>
  <si>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</si>
  <si>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</si>
  <si>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</si>
  <si>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</si>
  <si>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</si>
  <si>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</si>
  <si>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</si>
  <si>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</si>
  <si>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</si>
  <si>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</si>
  <si>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</si>
  <si>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</si>
  <si>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</si>
  <si>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</si>
  <si>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</si>
  <si>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</si>
  <si>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</si>
  <si>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</si>
  <si>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</si>
  <si>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</si>
  <si>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</si>
  <si>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</si>
  <si>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</si>
  <si>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</si>
  <si>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</si>
  <si>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</si>
  <si>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</si>
  <si>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</si>
  <si>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</si>
  <si>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</si>
  <si>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</si>
  <si>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</si>
  <si>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</si>
  <si>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</si>
  <si>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</si>
  <si>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</si>
  <si>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Л. М. Мислива</t>
  </si>
  <si>
    <t>О.Є. Кисницька</t>
  </si>
  <si>
    <t>066-765-98-29</t>
  </si>
  <si>
    <t>inbox@td.od.court.gov.ua</t>
  </si>
  <si>
    <t>4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</si>
</sst>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&amp;L8A5F6C60&amp;C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9</v>
      </c>
      <c r="F6" s="105">
        <v>9</v>
      </c>
      <c r="G6" s="105"/>
      <c r="H6" s="105">
        <v>5</v>
      </c>
      <c r="I6" s="105" t="s">
        <v>206</v>
      </c>
      <c r="J6" s="105">
        <v>4</v>
      </c>
      <c r="K6" s="84"/>
      <c r="L6" s="91">
        <f>E6-F6</f>
        <v>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/>
      <c r="F7" s="105"/>
      <c r="G7" s="105"/>
      <c r="H7" s="105"/>
      <c r="I7" s="105"/>
      <c r="J7" s="105"/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13</v>
      </c>
      <c r="F9" s="105">
        <v>12</v>
      </c>
      <c r="G9" s="105"/>
      <c r="H9" s="85">
        <v>12</v>
      </c>
      <c r="I9" s="105">
        <v>10</v>
      </c>
      <c r="J9" s="105">
        <v>1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23</v>
      </c>
      <c r="F16" s="86">
        <f>SUM(F6:F15)</f>
        <v>22</v>
      </c>
      <c r="G16" s="86">
        <f>SUM(G6:G15)</f>
        <v>0</v>
      </c>
      <c r="H16" s="86">
        <f>SUM(H6:H15)</f>
        <v>18</v>
      </c>
      <c r="I16" s="86">
        <f>SUM(I6:I15)</f>
        <v>10</v>
      </c>
      <c r="J16" s="86">
        <f>SUM(J6:J15)</f>
        <v>5</v>
      </c>
      <c r="K16" s="86">
        <f>SUM(K6:K15)</f>
        <v>0</v>
      </c>
      <c r="L16" s="91">
        <f>E16-F16</f>
        <v>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</v>
      </c>
      <c r="F17" s="84">
        <v>1</v>
      </c>
      <c r="G17" s="84"/>
      <c r="H17" s="84">
        <v>1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</v>
      </c>
      <c r="F18" s="84">
        <v>1</v>
      </c>
      <c r="G18" s="84"/>
      <c r="H18" s="84">
        <v>2</v>
      </c>
      <c r="I18" s="84">
        <v>1</v>
      </c>
      <c r="J18" s="84"/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</v>
      </c>
      <c r="F25" s="94">
        <v>1</v>
      </c>
      <c r="G25" s="94"/>
      <c r="H25" s="94">
        <v>2</v>
      </c>
      <c r="I25" s="94">
        <v>1</v>
      </c>
      <c r="J25" s="94"/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89</v>
      </c>
      <c r="F26" s="84">
        <v>49</v>
      </c>
      <c r="G26" s="84"/>
      <c r="H26" s="84">
        <v>86</v>
      </c>
      <c r="I26" s="84">
        <v>78</v>
      </c>
      <c r="J26" s="84">
        <v>3</v>
      </c>
      <c r="K26" s="84"/>
      <c r="L26" s="91">
        <f>E26-F26</f>
        <v>40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123</v>
      </c>
      <c r="F28" s="84">
        <v>114</v>
      </c>
      <c r="G28" s="84"/>
      <c r="H28" s="84">
        <v>108</v>
      </c>
      <c r="I28" s="84">
        <v>97</v>
      </c>
      <c r="J28" s="84">
        <v>15</v>
      </c>
      <c r="K28" s="84"/>
      <c r="L28" s="91">
        <f>E28-F28</f>
        <v>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129</v>
      </c>
      <c r="F29" s="84">
        <v>100</v>
      </c>
      <c r="G29" s="84">
        <v>1</v>
      </c>
      <c r="H29" s="84">
        <v>76</v>
      </c>
      <c r="I29" s="84">
        <v>63</v>
      </c>
      <c r="J29" s="84">
        <v>53</v>
      </c>
      <c r="K29" s="84"/>
      <c r="L29" s="91">
        <f>E29-F29</f>
        <v>29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25</v>
      </c>
      <c r="F30" s="84">
        <v>24</v>
      </c>
      <c r="G30" s="84"/>
      <c r="H30" s="84">
        <v>25</v>
      </c>
      <c r="I30" s="84">
        <v>25</v>
      </c>
      <c r="J30" s="84"/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27</v>
      </c>
      <c r="F31" s="84">
        <v>25</v>
      </c>
      <c r="G31" s="84"/>
      <c r="H31" s="84">
        <v>20</v>
      </c>
      <c r="I31" s="84">
        <v>20</v>
      </c>
      <c r="J31" s="84">
        <v>7</v>
      </c>
      <c r="K31" s="84"/>
      <c r="L31" s="91">
        <f>E31-F31</f>
        <v>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2</v>
      </c>
      <c r="G32" s="84"/>
      <c r="H32" s="84">
        <v>2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14</v>
      </c>
      <c r="F37" s="84">
        <v>14</v>
      </c>
      <c r="G37" s="84"/>
      <c r="H37" s="84">
        <v>10</v>
      </c>
      <c r="I37" s="84">
        <v>5</v>
      </c>
      <c r="J37" s="84">
        <v>4</v>
      </c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287</v>
      </c>
      <c r="F40" s="94">
        <v>215</v>
      </c>
      <c r="G40" s="94">
        <v>1</v>
      </c>
      <c r="H40" s="94">
        <v>205</v>
      </c>
      <c r="I40" s="94">
        <v>167</v>
      </c>
      <c r="J40" s="94">
        <v>82</v>
      </c>
      <c r="K40" s="94"/>
      <c r="L40" s="91">
        <f>E40-F40</f>
        <v>72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93</v>
      </c>
      <c r="F41" s="84">
        <v>92</v>
      </c>
      <c r="G41" s="84"/>
      <c r="H41" s="84">
        <v>89</v>
      </c>
      <c r="I41" s="84" t="s">
        <v>206</v>
      </c>
      <c r="J41" s="84">
        <v>4</v>
      </c>
      <c r="K41" s="84"/>
      <c r="L41" s="91">
        <f>E41-F41</f>
        <v>1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94</v>
      </c>
      <c r="F45" s="84">
        <f>F41+F43+F44</f>
        <v>93</v>
      </c>
      <c r="G45" s="84">
        <f>G41+G43+G44</f>
        <v>0</v>
      </c>
      <c r="H45" s="84">
        <f>H41+H43+H44</f>
        <v>90</v>
      </c>
      <c r="I45" s="84">
        <f>I43+I44</f>
        <v>1</v>
      </c>
      <c r="J45" s="84">
        <f>J41+J43+J44</f>
        <v>4</v>
      </c>
      <c r="K45" s="84">
        <f>K41+K43+K44</f>
        <v>0</v>
      </c>
      <c r="L45" s="91">
        <f>E45-F45</f>
        <v>1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406</v>
      </c>
      <c r="F46" s="84">
        <f t="shared" si="0"/>
        <v>331</v>
      </c>
      <c r="G46" s="84">
        <f t="shared" si="0"/>
        <v>1</v>
      </c>
      <c r="H46" s="84">
        <f t="shared" si="0"/>
        <v>315</v>
      </c>
      <c r="I46" s="84">
        <f t="shared" si="0"/>
        <v>179</v>
      </c>
      <c r="J46" s="84">
        <f t="shared" si="0"/>
        <v>91</v>
      </c>
      <c r="K46" s="84">
        <f t="shared" si="0"/>
        <v>0</v>
      </c>
      <c r="L46" s="91">
        <f>E46-F46</f>
        <v>75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&amp;L8A5F6C60&amp;C&amp;R2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/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/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/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/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&amp;L8A5F6C60&amp;C&amp;R3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/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45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40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134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153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3026985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311791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244</v>
      </c>
      <c r="F57" s="115">
        <f>F58+F61+F62+F63</f>
        <v>69</v>
      </c>
      <c r="G57" s="115">
        <f>G58+G61+G62+G63</f>
        <v>2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16</v>
      </c>
      <c r="F58" s="94">
        <v>2</v>
      </c>
      <c r="G58" s="94"/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3</v>
      </c>
      <c r="F59" s="86">
        <v>2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/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137</v>
      </c>
      <c r="F62" s="84">
        <v>66</v>
      </c>
      <c r="G62" s="84">
        <v>2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89</v>
      </c>
      <c r="F63" s="84">
        <v>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231</v>
      </c>
      <c r="G67" s="108">
        <v>2490948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200</v>
      </c>
      <c r="G68" s="88">
        <v>2440477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31</v>
      </c>
      <c r="G69" s="88">
        <v>50471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23</v>
      </c>
      <c r="G70" s="108">
        <v>15434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&amp;L8A5F6C60&amp;C&amp;R4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0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95.16616314199396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315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406</v>
      </c>
    </row>
    <row r="11" spans="1:4" ht="16.5" customHeight="1">
      <c r="A11" s="209" t="s">
        <v>62</v>
      </c>
      <c r="B11" s="211"/>
      <c r="C11" s="10">
        <v>9</v>
      </c>
      <c r="D11" s="84">
        <v>67</v>
      </c>
    </row>
    <row r="12" spans="1:4" ht="16.5" customHeight="1">
      <c r="A12" s="272" t="s">
        <v>103</v>
      </c>
      <c r="B12" s="272"/>
      <c r="C12" s="10">
        <v>10</v>
      </c>
      <c r="D12" s="84">
        <v>49</v>
      </c>
    </row>
    <row r="13" spans="1:4" ht="16.5" customHeight="1">
      <c r="A13" s="284" t="s">
        <v>204</v>
      </c>
      <c r="B13" s="286"/>
      <c r="C13" s="10">
        <v>11</v>
      </c>
      <c r="D13" s="94">
        <v>93</v>
      </c>
    </row>
    <row r="14" spans="1:4" ht="16.5" customHeight="1">
      <c r="A14" s="284" t="s">
        <v>205</v>
      </c>
      <c r="B14" s="286"/>
      <c r="C14" s="10">
        <v>12</v>
      </c>
      <c r="D14" s="94"/>
    </row>
    <row r="15" spans="1:4" ht="16.5" customHeight="1">
      <c r="A15" s="272" t="s">
        <v>30</v>
      </c>
      <c r="B15" s="272"/>
      <c r="C15" s="10">
        <v>13</v>
      </c>
      <c r="D15" s="84">
        <v>29</v>
      </c>
    </row>
    <row r="16" spans="1:4" ht="16.5" customHeight="1">
      <c r="A16" s="272" t="s">
        <v>104</v>
      </c>
      <c r="B16" s="272"/>
      <c r="C16" s="10">
        <v>14</v>
      </c>
      <c r="D16" s="84">
        <v>89</v>
      </c>
    </row>
    <row r="17" spans="1:5" ht="16.5" customHeight="1">
      <c r="A17" s="272" t="s">
        <v>108</v>
      </c>
      <c r="B17" s="272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&amp;L8A5F6C60&amp;C&amp;R5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2021-01-25T11:55:21Z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50ABBF7B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