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<sst xmlns="http://schemas.openxmlformats.org/spreadsheetml/2006/main" count="289" uniqueCount="217">
  <si>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</si>
  <si>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</si>
  <si>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</si>
  <si>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</si>
  <si>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</si>
  <si>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</si>
  <si>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</si>
  <si>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</si>
  <si>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</si>
  <si>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</si>
  <si>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</si>
  <si>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</si>
  <si>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</si>
  <si>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</si>
  <si>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</si>
  <si>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</si>
  <si>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</si>
  <si>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</si>
  <si>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</si>
  <si>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</si>
  <si>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</si>
  <si>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</si>
  <si>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</si>
  <si>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</si>
  <si>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</si>
  <si>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</si>
  <si>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</si>
  <si>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</si>
  <si>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</si>
  <si>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</si>
  <si>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</si>
  <si>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</si>
  <si>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</si>
  <si>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</si>
  <si>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</si>
  <si>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</si>
  <si>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</si>
  <si>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</si>
  <si>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</si>
  <si>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</si>
  <si>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</si>
  <si>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</si>
  <si>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</si>
  <si>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</si>
  <si>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</si>
  <si>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</si>
  <si>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</si>
  <si>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</si>
  <si>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</si>
  <si>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</si>
  <si>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</si>
  <si>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</si>
  <si>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</si>
  <si>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</si>
  <si>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</si>
  <si>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</si>
  <si>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</si>
  <si>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</si>
  <si>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</si>
  <si>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</si>
  <si>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</si>
  <si>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</si>
  <si>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</si>
  <si>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</si>
  <si>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</si>
  <si>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</si>
  <si>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</si>
  <si>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</si>
  <si>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</si>
  <si>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</si>
  <si>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</si>
  <si>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</si>
  <si>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</si>
  <si>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</si>
  <si>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</si>
  <si>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</si>
  <si>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</si>
  <si>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</si>
  <si>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</si>
  <si>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</si>
  <si>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</si>
  <si>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</si>
  <si>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</si>
  <si>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</si>
  <si>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</si>
  <si>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</si>
  <si>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</si>
  <si>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</si>
  <si>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</si>
  <si>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</si>
  <si>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</si>
  <si>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</si>
  <si>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</si>
  <si>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</si>
  <si>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</si>
  <si>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</si>
  <si>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</si>
  <si>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</si>
  <si>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</si>
  <si>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</si>
  <si>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</si>
  <si>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</si>
  <si>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</si>
  <si>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</si>
  <si>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</si>
  <si>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</si>
  <si>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</si>
  <si>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</si>
  <si>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</si>
  <si>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</si>
  <si>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</si>
  <si>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</si>
  <si>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</si>
  <si>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</si>
  <si>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</si>
  <si>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</si>
  <si>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</si>
  <si>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</si>
  <si>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</si>
  <si>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</si>
  <si>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</si>
  <si>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</si>
  <si>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</si>
  <si>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</si>
  <si>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</si>
  <si>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</si>
  <si>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</si>
  <si>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</si>
  <si>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</si>
  <si>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</si>
  <si>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</si>
  <si>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</si>
  <si>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</si>
  <si>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</si>
  <si>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</si>
  <si>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</si>
  <si>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</si>
  <si>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</si>
  <si>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</si>
  <si>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</si>
  <si>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</si>
  <si>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</si>
  <si>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</si>
  <si>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</si>
  <si>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</si>
  <si>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</si>
  <si>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</si>
  <si>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</si>
  <si>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</si>
  <si>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</si>
  <si>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</si>
  <si>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</si>
  <si>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</si>
  <si>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</si>
  <si>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</si>
  <si>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</si>
  <si>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</si>
  <si>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</si>
  <si>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</si>
  <si>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</si>
  <si>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</si>
  <si>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</si>
  <si>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</si>
  <si>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</si>
  <si>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</si>
  <si>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</si>
  <si>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</si>
  <si>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</si>
  <si>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</si>
  <si>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</si>
  <si>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</si>
  <si>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</si>
  <si>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</si>
  <si>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</si>
  <si>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</si>
  <si>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</si>
  <si>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</si>
  <si>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</si>
  <si>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</si>
  <si>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</si>
  <si>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</si>
  <si>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</si>
  <si>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</si>
  <si>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</si>
  <si>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</si>
  <si>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</si>
  <si>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</si>
  <si>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</si>
  <si>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</si>
  <si>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</si>
  <si>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</si>
  <si>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</si>
  <si>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</si>
  <si>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</si>
  <si>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</si>
  <si>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</si>
  <si>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</si>
  <si>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</si>
  <si>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</si>
  <si>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</si>
  <si>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</si>
  <si>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</si>
  <si>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</si>
  <si>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</si>
  <si>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</si>
  <si>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</si>
  <si>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</si>
  <si>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перший квартал 2021 року</t>
  </si>
  <si>
    <t>Теплодарський міський суд Одеської області</t>
  </si>
  <si>
    <t>65490.м. Теплодар.вул. Комунальна 3</t>
  </si>
  <si>
    <t>Доручення судів України / іноземних судів</t>
  </si>
  <si>
    <t xml:space="preserve">Розглянуто справ судом присяжних </t>
  </si>
  <si>
    <t>Л.М.Мислива</t>
  </si>
  <si>
    <t>Ю.А. Дерев'янко</t>
  </si>
  <si>
    <t>+38(093)123-65-02</t>
  </si>
  <si>
    <t>inbox@td.od.court.gov.ua</t>
  </si>
  <si>
    <t>2 квітня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</si>
</sst>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&amp;L9D92B4EE&amp;C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5</v>
      </c>
      <c r="F6" s="105">
        <v>1</v>
      </c>
      <c r="G6" s="105"/>
      <c r="H6" s="105"/>
      <c r="I6" s="105" t="s">
        <v>206</v>
      </c>
      <c r="J6" s="105">
        <v>5</v>
      </c>
      <c r="K6" s="84"/>
      <c r="L6" s="91">
        <f>E6-F6</f>
        <v>4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/>
      <c r="F7" s="105"/>
      <c r="G7" s="105"/>
      <c r="H7" s="105"/>
      <c r="I7" s="105"/>
      <c r="J7" s="105"/>
      <c r="K7" s="84"/>
      <c r="L7" s="91">
        <f>E7-F7</f>
        <v>0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</v>
      </c>
      <c r="F9" s="105"/>
      <c r="G9" s="105"/>
      <c r="H9" s="85">
        <v>1</v>
      </c>
      <c r="I9" s="105">
        <v>1</v>
      </c>
      <c r="J9" s="105"/>
      <c r="K9" s="84"/>
      <c r="L9" s="91">
        <f>E9-F9</f>
        <v>1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/>
      <c r="F12" s="105"/>
      <c r="G12" s="105"/>
      <c r="H12" s="105"/>
      <c r="I12" s="105"/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6</v>
      </c>
      <c r="F16" s="86">
        <f>SUM(F6:F15)</f>
        <v>1</v>
      </c>
      <c r="G16" s="86">
        <f>SUM(G6:G15)</f>
        <v>0</v>
      </c>
      <c r="H16" s="86">
        <f>SUM(H6:H15)</f>
        <v>1</v>
      </c>
      <c r="I16" s="86">
        <f>SUM(I6:I15)</f>
        <v>1</v>
      </c>
      <c r="J16" s="86">
        <f>SUM(J6:J15)</f>
        <v>5</v>
      </c>
      <c r="K16" s="86">
        <f>SUM(K6:K15)</f>
        <v>0</v>
      </c>
      <c r="L16" s="91">
        <f>E16-F16</f>
        <v>5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2</v>
      </c>
      <c r="F17" s="84">
        <v>2</v>
      </c>
      <c r="G17" s="84"/>
      <c r="H17" s="84">
        <v>2</v>
      </c>
      <c r="I17" s="84">
        <v>1</v>
      </c>
      <c r="J17" s="84"/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1</v>
      </c>
      <c r="F18" s="84">
        <v>1</v>
      </c>
      <c r="G18" s="84"/>
      <c r="H18" s="84"/>
      <c r="I18" s="84"/>
      <c r="J18" s="84">
        <v>1</v>
      </c>
      <c r="K18" s="84"/>
      <c r="L18" s="91">
        <f>E18-F18</f>
        <v>0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2</v>
      </c>
      <c r="F25" s="94">
        <v>2</v>
      </c>
      <c r="G25" s="94"/>
      <c r="H25" s="94">
        <v>1</v>
      </c>
      <c r="I25" s="94"/>
      <c r="J25" s="94">
        <v>1</v>
      </c>
      <c r="K25" s="94"/>
      <c r="L25" s="91">
        <f>E25-F25</f>
        <v>0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25</v>
      </c>
      <c r="F26" s="84">
        <v>22</v>
      </c>
      <c r="G26" s="84"/>
      <c r="H26" s="84">
        <v>13</v>
      </c>
      <c r="I26" s="84">
        <v>10</v>
      </c>
      <c r="J26" s="84">
        <v>12</v>
      </c>
      <c r="K26" s="84"/>
      <c r="L26" s="91">
        <f>E26-F26</f>
        <v>3</v>
      </c>
    </row>
    <row r="27" spans="1:12" ht="22.5" customHeight="1">
      <c r="A27" s="162"/>
      <c r="B27" s="157" t="s">
        <v>127</v>
      </c>
      <c r="C27" s="158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47</v>
      </c>
      <c r="F28" s="84">
        <v>32</v>
      </c>
      <c r="G28" s="84"/>
      <c r="H28" s="84">
        <v>30</v>
      </c>
      <c r="I28" s="84">
        <v>24</v>
      </c>
      <c r="J28" s="84">
        <v>17</v>
      </c>
      <c r="K28" s="84"/>
      <c r="L28" s="91">
        <f>E28-F28</f>
        <v>15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77</v>
      </c>
      <c r="F29" s="84">
        <v>24</v>
      </c>
      <c r="G29" s="84"/>
      <c r="H29" s="84">
        <v>42</v>
      </c>
      <c r="I29" s="84">
        <v>36</v>
      </c>
      <c r="J29" s="84">
        <v>35</v>
      </c>
      <c r="K29" s="84"/>
      <c r="L29" s="91">
        <f>E29-F29</f>
        <v>53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3</v>
      </c>
      <c r="F30" s="84">
        <v>3</v>
      </c>
      <c r="G30" s="84"/>
      <c r="H30" s="84">
        <v>3</v>
      </c>
      <c r="I30" s="84">
        <v>3</v>
      </c>
      <c r="J30" s="84"/>
      <c r="K30" s="84"/>
      <c r="L30" s="91">
        <f>E30-F30</f>
        <v>0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10</v>
      </c>
      <c r="F31" s="84">
        <v>3</v>
      </c>
      <c r="G31" s="84"/>
      <c r="H31" s="84">
        <v>7</v>
      </c>
      <c r="I31" s="84">
        <v>7</v>
      </c>
      <c r="J31" s="84">
        <v>3</v>
      </c>
      <c r="K31" s="84"/>
      <c r="L31" s="91">
        <f>E31-F31</f>
        <v>7</v>
      </c>
    </row>
    <row r="32" spans="1:12" ht="18" customHeight="1">
      <c r="A32" s="162"/>
      <c r="B32" s="157" t="s">
        <v>33</v>
      </c>
      <c r="C32" s="158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11</v>
      </c>
      <c r="F37" s="84">
        <v>7</v>
      </c>
      <c r="G37" s="84"/>
      <c r="H37" s="84">
        <v>6</v>
      </c>
      <c r="I37" s="84">
        <v>3</v>
      </c>
      <c r="J37" s="84">
        <v>5</v>
      </c>
      <c r="K37" s="84"/>
      <c r="L37" s="91">
        <f>E37-F37</f>
        <v>4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146</v>
      </c>
      <c r="F40" s="94">
        <v>77</v>
      </c>
      <c r="G40" s="94"/>
      <c r="H40" s="94">
        <v>74</v>
      </c>
      <c r="I40" s="94">
        <v>56</v>
      </c>
      <c r="J40" s="94">
        <v>72</v>
      </c>
      <c r="K40" s="94"/>
      <c r="L40" s="91">
        <f>E40-F40</f>
        <v>69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25</v>
      </c>
      <c r="F41" s="84">
        <v>21</v>
      </c>
      <c r="G41" s="84"/>
      <c r="H41" s="84">
        <v>18</v>
      </c>
      <c r="I41" s="84" t="s">
        <v>206</v>
      </c>
      <c r="J41" s="84">
        <v>7</v>
      </c>
      <c r="K41" s="84"/>
      <c r="L41" s="91">
        <f>E41-F41</f>
        <v>4</v>
      </c>
    </row>
    <row r="42" spans="1:12" ht="16.5" customHeight="1">
      <c r="A42" s="149"/>
      <c r="B42" s="172" t="s">
        <v>47</v>
      </c>
      <c r="C42" s="173"/>
      <c r="D42" s="39">
        <v>37</v>
      </c>
      <c r="E42" s="84"/>
      <c r="F42" s="84"/>
      <c r="G42" s="84"/>
      <c r="H42" s="84"/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25</v>
      </c>
      <c r="F45" s="84">
        <f>F41+F43+F44</f>
        <v>21</v>
      </c>
      <c r="G45" s="84">
        <f>G41+G43+G44</f>
        <v>0</v>
      </c>
      <c r="H45" s="84">
        <f>H41+H43+H44</f>
        <v>18</v>
      </c>
      <c r="I45" s="84">
        <f>I43+I44</f>
        <v>0</v>
      </c>
      <c r="J45" s="84">
        <f>J41+J43+J44</f>
        <v>7</v>
      </c>
      <c r="K45" s="84">
        <f>K41+K43+K44</f>
        <v>0</v>
      </c>
      <c r="L45" s="91">
        <f>E45-F45</f>
        <v>4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179</v>
      </c>
      <c r="F46" s="84">
        <f t="shared" si="0"/>
        <v>101</v>
      </c>
      <c r="G46" s="84">
        <f t="shared" si="0"/>
        <v>0</v>
      </c>
      <c r="H46" s="84">
        <f t="shared" si="0"/>
        <v>94</v>
      </c>
      <c r="I46" s="84">
        <f t="shared" si="0"/>
        <v>57</v>
      </c>
      <c r="J46" s="84">
        <f t="shared" si="0"/>
        <v>85</v>
      </c>
      <c r="K46" s="84">
        <f t="shared" si="0"/>
        <v>0</v>
      </c>
      <c r="L46" s="91">
        <f>E46-F46</f>
        <v>78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&amp;L9D92B4EE&amp;C&amp;R2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/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/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5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/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2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2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/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/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/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/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/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/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6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1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4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11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2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2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4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1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2" r:id="rId1"/>
  <headerFooter>
    <oddFooter>&amp;L9D92B4EE&amp;C&amp;R3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/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/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/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/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/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/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/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/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2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/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21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35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34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68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78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1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1095578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10543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/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7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3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1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63</v>
      </c>
      <c r="F57" s="115">
        <f>F58+F61+F62+F63</f>
        <v>30</v>
      </c>
      <c r="G57" s="115">
        <f>G58+G61+G62+G63</f>
        <v>1</v>
      </c>
      <c r="H57" s="115">
        <f>H58+H61+H62+H63</f>
        <v>0</v>
      </c>
      <c r="I57" s="115">
        <f>I58+I61+I62+I63</f>
        <v>0</v>
      </c>
    </row>
    <row r="58" spans="1:9" ht="13.5" customHeight="1">
      <c r="A58" s="219" t="s">
        <v>103</v>
      </c>
      <c r="B58" s="219"/>
      <c r="C58" s="219"/>
      <c r="D58" s="219"/>
      <c r="E58" s="94">
        <v>1</v>
      </c>
      <c r="F58" s="94"/>
      <c r="G58" s="94"/>
      <c r="H58" s="94"/>
      <c r="I58" s="94"/>
    </row>
    <row r="59" spans="1:9" ht="13.5" customHeight="1">
      <c r="A59" s="284" t="s">
        <v>204</v>
      </c>
      <c r="B59" s="285"/>
      <c r="C59" s="285"/>
      <c r="D59" s="286"/>
      <c r="E59" s="86"/>
      <c r="F59" s="86"/>
      <c r="G59" s="86"/>
      <c r="H59" s="86"/>
      <c r="I59" s="86"/>
    </row>
    <row r="60" spans="1:9" ht="13.5" customHeight="1">
      <c r="A60" s="284" t="s">
        <v>205</v>
      </c>
      <c r="B60" s="285"/>
      <c r="C60" s="285"/>
      <c r="D60" s="286"/>
      <c r="E60" s="86"/>
      <c r="F60" s="86"/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1</v>
      </c>
      <c r="F61" s="84"/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43</v>
      </c>
      <c r="F62" s="84">
        <v>30</v>
      </c>
      <c r="G62" s="84">
        <v>1</v>
      </c>
      <c r="H62" s="84"/>
      <c r="I62" s="84"/>
    </row>
    <row r="63" spans="1:9" ht="13.5" customHeight="1">
      <c r="A63" s="219" t="s">
        <v>108</v>
      </c>
      <c r="B63" s="219"/>
      <c r="C63" s="219"/>
      <c r="D63" s="219"/>
      <c r="E63" s="84">
        <v>18</v>
      </c>
      <c r="F63" s="84"/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29</v>
      </c>
      <c r="G67" s="108">
        <v>269878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23</v>
      </c>
      <c r="G68" s="88">
        <v>267105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6</v>
      </c>
      <c r="G69" s="88">
        <v>2773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7</v>
      </c>
      <c r="G70" s="108">
        <v>5533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9" r:id="rId1"/>
  <headerFooter alignWithMargins="0">
    <oddFooter>&amp;L9D92B4EE&amp;C&amp;R4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0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0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0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93.06930693069307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94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179</v>
      </c>
    </row>
    <row r="11" spans="1:4" ht="16.5" customHeight="1">
      <c r="A11" s="209" t="s">
        <v>62</v>
      </c>
      <c r="B11" s="211"/>
      <c r="C11" s="10">
        <v>9</v>
      </c>
      <c r="D11" s="84">
        <v>81</v>
      </c>
    </row>
    <row r="12" spans="1:4" ht="16.5" customHeight="1">
      <c r="A12" s="272" t="s">
        <v>103</v>
      </c>
      <c r="B12" s="272"/>
      <c r="C12" s="10">
        <v>10</v>
      </c>
      <c r="D12" s="84">
        <v>22</v>
      </c>
    </row>
    <row r="13" spans="1:4" ht="16.5" customHeight="1">
      <c r="A13" s="284" t="s">
        <v>204</v>
      </c>
      <c r="B13" s="286"/>
      <c r="C13" s="10">
        <v>11</v>
      </c>
      <c r="D13" s="94"/>
    </row>
    <row r="14" spans="1:4" ht="16.5" customHeight="1">
      <c r="A14" s="284" t="s">
        <v>205</v>
      </c>
      <c r="B14" s="286"/>
      <c r="C14" s="10">
        <v>12</v>
      </c>
      <c r="D14" s="94"/>
    </row>
    <row r="15" spans="1:4" ht="16.5" customHeight="1">
      <c r="A15" s="272" t="s">
        <v>30</v>
      </c>
      <c r="B15" s="272"/>
      <c r="C15" s="10">
        <v>13</v>
      </c>
      <c r="D15" s="84">
        <v>30</v>
      </c>
    </row>
    <row r="16" spans="1:4" ht="16.5" customHeight="1">
      <c r="A16" s="272" t="s">
        <v>104</v>
      </c>
      <c r="B16" s="272"/>
      <c r="C16" s="10">
        <v>14</v>
      </c>
      <c r="D16" s="84">
        <v>99</v>
      </c>
    </row>
    <row r="17" spans="1:5" ht="16.5" customHeight="1">
      <c r="A17" s="272" t="s">
        <v>108</v>
      </c>
      <c r="B17" s="272"/>
      <c r="C17" s="10">
        <v>15</v>
      </c>
      <c r="D17" s="84">
        <v>12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&amp;L9D92B4EE&amp;C&amp;R5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Derevyanko-PC</cp:lastModifiedBy>
  <cp:lastPrinted>2020-09-01T06:11:52Z</cp:lastPrinted>
  <dcterms:created xsi:type="dcterms:W3CDTF">2004-04-20T14:33:35Z</dcterms:created>
  <dcterms:modified xsi:type="dcterms:W3CDTF">2021-04-13T08:45:25Z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1-мзс_00516_1.2021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0BBA26B3</vt:lpwstr>
  </property>
  <property fmtid="{D5CDD505-2E9C-101B-9397-08002B2CF9AE}" pid="9" name="Підрозділ">
    <vt:lpwstr>Теплодарський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