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<sst xmlns="http://schemas.openxmlformats.org/spreadsheetml/2006/main" count="280" uniqueCount="212">
  <si>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</si>
  <si>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</si>
  <si>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</si>
  <si>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</si>
  <si>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</si>
  <si>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</si>
  <si>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</si>
  <si>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</si>
  <si>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</si>
  <si>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</si>
  <si>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</si>
  <si>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</si>
  <si>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</si>
  <si>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</si>
  <si>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</si>
  <si>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</si>
  <si>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</si>
  <si>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</si>
  <si>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</si>
  <si>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</si>
  <si>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</si>
  <si>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</si>
  <si>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</si>
  <si>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</si>
  <si>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</si>
  <si>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</si>
  <si>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</si>
  <si>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</si>
  <si>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</si>
  <si>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</si>
  <si>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</si>
  <si>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</si>
  <si>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</si>
  <si>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</si>
  <si>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</si>
  <si>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</si>
  <si>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</si>
  <si>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</si>
  <si>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</si>
  <si>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</si>
  <si>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</si>
  <si>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</si>
  <si>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</si>
  <si>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</si>
  <si>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</si>
  <si>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</si>
  <si>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</si>
  <si>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</si>
  <si>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</si>
  <si>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</si>
  <si>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</si>
  <si>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</si>
  <si>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</si>
  <si>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</si>
  <si>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</si>
  <si>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</si>
  <si>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</si>
  <si>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</si>
  <si>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</si>
  <si>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</si>
  <si>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</si>
  <si>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</si>
  <si>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</si>
  <si>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</si>
  <si>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</si>
  <si>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</si>
  <si>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</si>
  <si>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</si>
  <si>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</si>
  <si>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</si>
  <si>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</si>
  <si>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</si>
  <si>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</si>
  <si>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</si>
  <si>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</si>
  <si>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</si>
  <si>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</si>
  <si>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</si>
  <si>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</si>
  <si>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</si>
  <si>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</si>
  <si>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</si>
  <si>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</si>
  <si>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</si>
  <si>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</si>
  <si>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</si>
  <si>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</si>
  <si>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</si>
  <si>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</si>
  <si>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</si>
  <si>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</si>
  <si>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</si>
  <si>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</si>
  <si>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</si>
  <si>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</si>
  <si>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</si>
  <si>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</si>
  <si>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</si>
  <si>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</si>
  <si>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</si>
  <si>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</si>
  <si>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</si>
  <si>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</si>
  <si>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</si>
  <si>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</si>
  <si>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</si>
  <si>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</si>
  <si>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</si>
  <si>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</si>
  <si>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</si>
  <si>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</si>
  <si>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</si>
  <si>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</si>
  <si>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</si>
  <si>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</si>
  <si>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</si>
  <si>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</si>
  <si>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</si>
  <si>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</si>
  <si>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</si>
  <si>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</si>
  <si>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</si>
  <si>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</si>
  <si>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</si>
  <si>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</si>
  <si>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</si>
  <si>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</si>
  <si>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</si>
  <si>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</si>
  <si>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</si>
  <si>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</si>
  <si>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</si>
  <si>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</si>
  <si>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</si>
  <si>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</si>
  <si>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</si>
  <si>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</si>
  <si>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</si>
  <si>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</si>
  <si>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</si>
  <si>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</si>
  <si>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</si>
  <si>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</si>
  <si>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</si>
  <si>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</si>
  <si>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</si>
  <si>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</si>
  <si>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</si>
  <si>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</si>
  <si>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</si>
  <si>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</si>
  <si>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</si>
  <si>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</si>
  <si>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</si>
  <si>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</si>
  <si>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</si>
  <si>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</si>
  <si>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</si>
  <si>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</si>
  <si>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</si>
  <si>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</si>
  <si>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</si>
  <si>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</si>
  <si>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</si>
  <si>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</si>
  <si>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</si>
  <si>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</si>
  <si>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</si>
  <si>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</si>
  <si>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</si>
  <si>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</si>
  <si>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</si>
  <si>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</si>
  <si>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</si>
  <si>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</si>
  <si>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</si>
  <si>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</si>
  <si>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</si>
  <si>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</si>
  <si>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</si>
  <si>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</si>
  <si>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</si>
  <si>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</si>
  <si>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</si>
  <si>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</si>
  <si>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</si>
  <si>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</si>
  <si>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</si>
  <si>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</si>
  <si>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</si>
  <si>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</si>
  <si>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</si>
  <si>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</si>
  <si>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</si>
  <si>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</si>
  <si>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</si>
  <si>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</si>
  <si>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</si>
  <si>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</si>
  <si>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</si>
  <si>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</si>
  <si>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</si>
  <si>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Теплодарський міський суд Одеської області</t>
  </si>
  <si>
    <t>65490.м. Теплодар.вул. Комунальна 3</t>
  </si>
  <si>
    <t>Доручення судів України / іноземних судів</t>
  </si>
  <si>
    <t xml:space="preserve">Розглянуто справ судом присяжних </t>
  </si>
  <si>
    <t>Л.М.Мислива</t>
  </si>
  <si>
    <t>А.В. Шрейнер</t>
  </si>
  <si>
    <t>048-753-19-61</t>
  </si>
  <si>
    <t>-</t>
  </si>
  <si>
    <t>inbox@td.od.court.gov.ua</t>
  </si>
  <si>
    <t>2 жовтня 2019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</si>
</sst>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&amp;L76C6CDB3&amp;C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9</v>
      </c>
      <c r="F6" s="90">
        <v>3</v>
      </c>
      <c r="G6" s="90">
        <v>1</v>
      </c>
      <c r="H6" s="90">
        <v>7</v>
      </c>
      <c r="I6" s="90" t="s">
        <v>172</v>
      </c>
      <c r="J6" s="90">
        <v>2</v>
      </c>
      <c r="K6" s="91"/>
      <c r="L6" s="101">
        <f>E6-F6</f>
        <v>6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/>
      <c r="F7" s="90"/>
      <c r="G7" s="90"/>
      <c r="H7" s="90"/>
      <c r="I7" s="90"/>
      <c r="J7" s="90"/>
      <c r="K7" s="91"/>
      <c r="L7" s="101">
        <f>E7-F7</f>
        <v>0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5</v>
      </c>
      <c r="F9" s="90">
        <v>5</v>
      </c>
      <c r="G9" s="90"/>
      <c r="H9" s="90">
        <v>4</v>
      </c>
      <c r="I9" s="90">
        <v>3</v>
      </c>
      <c r="J9" s="90">
        <v>1</v>
      </c>
      <c r="K9" s="91"/>
      <c r="L9" s="101">
        <f>E9-F9</f>
        <v>0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14</v>
      </c>
      <c r="F15" s="104">
        <f>SUM(F6:F14)</f>
        <v>8</v>
      </c>
      <c r="G15" s="104">
        <f>SUM(G6:G14)</f>
        <v>1</v>
      </c>
      <c r="H15" s="104">
        <f>SUM(H6:H14)</f>
        <v>11</v>
      </c>
      <c r="I15" s="104">
        <f>SUM(I6:I14)</f>
        <v>3</v>
      </c>
      <c r="J15" s="104">
        <f>SUM(J6:J14)</f>
        <v>3</v>
      </c>
      <c r="K15" s="104">
        <f>SUM(K6:K14)</f>
        <v>0</v>
      </c>
      <c r="L15" s="101">
        <f>E15-F15</f>
        <v>6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3</v>
      </c>
      <c r="F16" s="92">
        <v>3</v>
      </c>
      <c r="G16" s="92"/>
      <c r="H16" s="92">
        <v>3</v>
      </c>
      <c r="I16" s="92">
        <v>3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4</v>
      </c>
      <c r="F17" s="92">
        <v>3</v>
      </c>
      <c r="G17" s="92"/>
      <c r="H17" s="92">
        <v>4</v>
      </c>
      <c r="I17" s="92">
        <v>2</v>
      </c>
      <c r="J17" s="92"/>
      <c r="K17" s="91"/>
      <c r="L17" s="101">
        <f>E17-F17</f>
        <v>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4</v>
      </c>
      <c r="F24" s="91">
        <v>3</v>
      </c>
      <c r="G24" s="91"/>
      <c r="H24" s="91">
        <v>4</v>
      </c>
      <c r="I24" s="91">
        <v>2</v>
      </c>
      <c r="J24" s="91"/>
      <c r="K24" s="91"/>
      <c r="L24" s="101">
        <f>E24-F24</f>
        <v>1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104</v>
      </c>
      <c r="F25" s="91">
        <v>77</v>
      </c>
      <c r="G25" s="91"/>
      <c r="H25" s="91">
        <v>80</v>
      </c>
      <c r="I25" s="91">
        <v>73</v>
      </c>
      <c r="J25" s="91">
        <v>24</v>
      </c>
      <c r="K25" s="91"/>
      <c r="L25" s="101">
        <f>E25-F25</f>
        <v>27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95</v>
      </c>
      <c r="F27" s="91">
        <v>87</v>
      </c>
      <c r="G27" s="91"/>
      <c r="H27" s="91">
        <v>67</v>
      </c>
      <c r="I27" s="91">
        <v>60</v>
      </c>
      <c r="J27" s="91">
        <v>28</v>
      </c>
      <c r="K27" s="91"/>
      <c r="L27" s="101">
        <f>E27-F27</f>
        <v>8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115</v>
      </c>
      <c r="F28" s="91">
        <v>61</v>
      </c>
      <c r="G28" s="91"/>
      <c r="H28" s="91">
        <v>82</v>
      </c>
      <c r="I28" s="91">
        <v>72</v>
      </c>
      <c r="J28" s="91">
        <v>33</v>
      </c>
      <c r="K28" s="91">
        <v>1</v>
      </c>
      <c r="L28" s="101">
        <f>E28-F28</f>
        <v>54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24</v>
      </c>
      <c r="F29" s="91">
        <v>22</v>
      </c>
      <c r="G29" s="91"/>
      <c r="H29" s="91">
        <v>20</v>
      </c>
      <c r="I29" s="91">
        <v>19</v>
      </c>
      <c r="J29" s="91">
        <v>4</v>
      </c>
      <c r="K29" s="91"/>
      <c r="L29" s="101">
        <f>E29-F29</f>
        <v>2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22</v>
      </c>
      <c r="F30" s="91">
        <v>19</v>
      </c>
      <c r="G30" s="91"/>
      <c r="H30" s="91">
        <v>20</v>
      </c>
      <c r="I30" s="91">
        <v>19</v>
      </c>
      <c r="J30" s="91">
        <v>2</v>
      </c>
      <c r="K30" s="91"/>
      <c r="L30" s="101">
        <f>E30-F30</f>
        <v>3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2</v>
      </c>
      <c r="F31" s="91">
        <v>2</v>
      </c>
      <c r="G31" s="91"/>
      <c r="H31" s="91">
        <v>2</v>
      </c>
      <c r="I31" s="91"/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12</v>
      </c>
      <c r="F36" s="91">
        <v>11</v>
      </c>
      <c r="G36" s="91">
        <v>1</v>
      </c>
      <c r="H36" s="91">
        <v>9</v>
      </c>
      <c r="I36" s="91">
        <v>3</v>
      </c>
      <c r="J36" s="91">
        <v>3</v>
      </c>
      <c r="K36" s="91"/>
      <c r="L36" s="101">
        <f>E36-F36</f>
        <v>1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296</v>
      </c>
      <c r="F40" s="91">
        <v>209</v>
      </c>
      <c r="G40" s="91">
        <v>1</v>
      </c>
      <c r="H40" s="91">
        <v>202</v>
      </c>
      <c r="I40" s="91">
        <v>167</v>
      </c>
      <c r="J40" s="91">
        <v>94</v>
      </c>
      <c r="K40" s="91">
        <v>1</v>
      </c>
      <c r="L40" s="101">
        <f>E40-F40</f>
        <v>87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34</v>
      </c>
      <c r="F41" s="91">
        <v>30</v>
      </c>
      <c r="G41" s="91">
        <v>1</v>
      </c>
      <c r="H41" s="91">
        <v>30</v>
      </c>
      <c r="I41" s="91" t="s">
        <v>172</v>
      </c>
      <c r="J41" s="91">
        <v>4</v>
      </c>
      <c r="K41" s="91"/>
      <c r="L41" s="101">
        <f>E41-F41</f>
        <v>4</v>
      </c>
    </row>
    <row r="42" spans="1:12" ht="16.5" customHeight="1">
      <c r="A42" s="169"/>
      <c r="B42" s="167" t="s">
        <v>48</v>
      </c>
      <c r="C42" s="168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34</v>
      </c>
      <c r="F45" s="91">
        <f aca="true" t="shared" si="0" ref="F45:K45">F41+F43+F44</f>
        <v>30</v>
      </c>
      <c r="G45" s="91">
        <f t="shared" si="0"/>
        <v>1</v>
      </c>
      <c r="H45" s="91">
        <f t="shared" si="0"/>
        <v>30</v>
      </c>
      <c r="I45" s="91">
        <f>I43+I44</f>
        <v>0</v>
      </c>
      <c r="J45" s="91">
        <f t="shared" si="0"/>
        <v>4</v>
      </c>
      <c r="K45" s="91">
        <f t="shared" si="0"/>
        <v>0</v>
      </c>
      <c r="L45" s="101">
        <f>E45-F45</f>
        <v>4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348</v>
      </c>
      <c r="F46" s="91">
        <f aca="true" t="shared" si="1" ref="F46:K46">F15+F24+F40+F45</f>
        <v>250</v>
      </c>
      <c r="G46" s="91">
        <f t="shared" si="1"/>
        <v>3</v>
      </c>
      <c r="H46" s="91">
        <f t="shared" si="1"/>
        <v>247</v>
      </c>
      <c r="I46" s="91">
        <f t="shared" si="1"/>
        <v>172</v>
      </c>
      <c r="J46" s="91">
        <f t="shared" si="1"/>
        <v>101</v>
      </c>
      <c r="K46" s="91">
        <f t="shared" si="1"/>
        <v>1</v>
      </c>
      <c r="L46" s="101">
        <f>E46-F46</f>
        <v>98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&amp;L76C6CDB3&amp;CФорма № 1-мзс, Підрозділ: Теплодарський міський суд Одеської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/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/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2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2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/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/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/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/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/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3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3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21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6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6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1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7" r:id="rId1"/>
  <headerFooter>
    <oddFooter>&amp;L76C6CDB3&amp;CФорма № 1-мзс, Підрозділ: Теплодарський міський суд Одеської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7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5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/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/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7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2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4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4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27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124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172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3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1230952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799485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4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1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63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5</v>
      </c>
      <c r="F55" s="96">
        <v>3</v>
      </c>
      <c r="G55" s="96">
        <v>1</v>
      </c>
      <c r="H55" s="96">
        <v>2</v>
      </c>
      <c r="I55" s="96"/>
    </row>
    <row r="56" spans="1:9" ht="13.5" customHeight="1">
      <c r="A56" s="286" t="s">
        <v>31</v>
      </c>
      <c r="B56" s="286"/>
      <c r="C56" s="286"/>
      <c r="D56" s="286"/>
      <c r="E56" s="96">
        <v>3</v>
      </c>
      <c r="F56" s="96"/>
      <c r="G56" s="96"/>
      <c r="H56" s="96">
        <v>1</v>
      </c>
      <c r="I56" s="96"/>
    </row>
    <row r="57" spans="1:9" ht="13.5" customHeight="1">
      <c r="A57" s="286" t="s">
        <v>107</v>
      </c>
      <c r="B57" s="286"/>
      <c r="C57" s="286"/>
      <c r="D57" s="286"/>
      <c r="E57" s="96">
        <v>130</v>
      </c>
      <c r="F57" s="96">
        <v>72</v>
      </c>
      <c r="G57" s="96"/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30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151</v>
      </c>
      <c r="G62" s="114">
        <v>2343941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135</v>
      </c>
      <c r="G63" s="113">
        <v>2329434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16</v>
      </c>
      <c r="G64" s="113">
        <v>14507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22</v>
      </c>
      <c r="G65" s="112">
        <v>17039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&amp;L76C6CDB3&amp;CФорма № 1-мзс, Підрозділ: Теплодарський міський суд Одеської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0.9900990099009901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1.0638297872340425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98.8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247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348</v>
      </c>
    </row>
    <row r="11" spans="1:4" ht="16.5" customHeight="1">
      <c r="A11" s="202" t="s">
        <v>63</v>
      </c>
      <c r="B11" s="204"/>
      <c r="C11" s="14">
        <v>9</v>
      </c>
      <c r="D11" s="94">
        <v>86</v>
      </c>
    </row>
    <row r="12" spans="1:4" ht="16.5" customHeight="1">
      <c r="A12" s="311" t="s">
        <v>106</v>
      </c>
      <c r="B12" s="311"/>
      <c r="C12" s="14">
        <v>10</v>
      </c>
      <c r="D12" s="94">
        <v>235</v>
      </c>
    </row>
    <row r="13" spans="1:4" ht="16.5" customHeight="1">
      <c r="A13" s="311" t="s">
        <v>31</v>
      </c>
      <c r="B13" s="311"/>
      <c r="C13" s="14">
        <v>11</v>
      </c>
      <c r="D13" s="94">
        <v>242</v>
      </c>
    </row>
    <row r="14" spans="1:4" ht="16.5" customHeight="1">
      <c r="A14" s="311" t="s">
        <v>107</v>
      </c>
      <c r="B14" s="311"/>
      <c r="C14" s="14">
        <v>12</v>
      </c>
      <c r="D14" s="94">
        <v>85</v>
      </c>
    </row>
    <row r="15" spans="1:4" ht="16.5" customHeight="1">
      <c r="A15" s="311" t="s">
        <v>111</v>
      </c>
      <c r="B15" s="311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&amp;L76C6CDB3&amp;CФорма № 1-мзс, Підрозділ: Теплодарський міський суд Одеської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Derevyanko-PC</cp:lastModifiedBy>
  <cp:lastPrinted>2018-03-28T07:45:37Z</cp:lastPrinted>
  <dcterms:created xsi:type="dcterms:W3CDTF">2004-04-20T14:33:35Z</dcterms:created>
  <dcterms:modified xsi:type="dcterms:W3CDTF">2019-11-12T09:39:59Z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1-мзс_00516_3.2019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76C6CDB3</vt:lpwstr>
  </property>
  <property fmtid="{D5CDD505-2E9C-101B-9397-08002B2CF9AE}" pid="9" name="Підрозділ">
    <vt:lpwstr>Теплодарський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